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1"/>
  </bookViews>
  <sheets>
    <sheet name="ΠΡΟΟΔΟΣ" sheetId="5" r:id="rId1"/>
    <sheet name="ΤΕΛΙΚΗ_ΕΞΕΤΑΣΗ" sheetId="9" r:id="rId2"/>
    <sheet name="Φύλλο4" sheetId="8" r:id="rId3"/>
  </sheets>
  <calcPr calcId="124519" fullPrecision="0"/>
</workbook>
</file>

<file path=xl/calcChain.xml><?xml version="1.0" encoding="utf-8"?>
<calcChain xmlns="http://schemas.openxmlformats.org/spreadsheetml/2006/main">
  <c r="F15" i="9"/>
  <c r="D24" l="1"/>
  <c r="F24" s="1"/>
  <c r="G24" s="1"/>
  <c r="D25"/>
  <c r="F25" s="1"/>
  <c r="G25" s="1"/>
  <c r="D26"/>
  <c r="F26" s="1"/>
  <c r="G26" s="1"/>
  <c r="D27"/>
  <c r="F27" s="1"/>
  <c r="G27" s="1"/>
  <c r="D28"/>
  <c r="F28" s="1"/>
  <c r="G28" s="1"/>
  <c r="D29"/>
  <c r="F29" s="1"/>
  <c r="G29" s="1"/>
  <c r="D30"/>
  <c r="F30" s="1"/>
  <c r="G30" s="1"/>
  <c r="D31"/>
  <c r="F31" s="1"/>
  <c r="G31" s="1"/>
  <c r="D32"/>
  <c r="F32" s="1"/>
  <c r="G32" s="1"/>
  <c r="D33"/>
  <c r="F33" s="1"/>
  <c r="G33" s="1"/>
  <c r="D34"/>
  <c r="F34" s="1"/>
  <c r="G34" s="1"/>
  <c r="D35"/>
  <c r="F35" s="1"/>
  <c r="G35" s="1"/>
  <c r="D36"/>
  <c r="F36" s="1"/>
  <c r="G36" s="1"/>
  <c r="D37"/>
  <c r="F37" s="1"/>
  <c r="G37" s="1"/>
  <c r="D38"/>
  <c r="F38" s="1"/>
  <c r="G38" s="1"/>
  <c r="D39"/>
  <c r="F39" s="1"/>
  <c r="G39" s="1"/>
  <c r="D40"/>
  <c r="F40" s="1"/>
  <c r="G40" s="1"/>
  <c r="D41"/>
  <c r="F41" s="1"/>
  <c r="G41" s="1"/>
  <c r="D42"/>
  <c r="F42" s="1"/>
  <c r="G42" s="1"/>
  <c r="D43"/>
  <c r="F43" s="1"/>
  <c r="G43" s="1"/>
  <c r="D44"/>
  <c r="F44" s="1"/>
  <c r="G44" s="1"/>
  <c r="D45"/>
  <c r="F45" s="1"/>
  <c r="G45" s="1"/>
  <c r="D46"/>
  <c r="F46" s="1"/>
  <c r="G46" s="1"/>
  <c r="D47"/>
  <c r="F47" s="1"/>
  <c r="G47" s="1"/>
  <c r="D48"/>
  <c r="F48" s="1"/>
  <c r="G48" s="1"/>
  <c r="D49"/>
  <c r="F49" s="1"/>
  <c r="G49" s="1"/>
  <c r="D50"/>
  <c r="F50" s="1"/>
  <c r="G50" s="1"/>
  <c r="D51"/>
  <c r="F51" s="1"/>
  <c r="G51" s="1"/>
  <c r="D52"/>
  <c r="F52" s="1"/>
  <c r="G52" s="1"/>
  <c r="D53"/>
  <c r="F53" s="1"/>
  <c r="G53" s="1"/>
  <c r="D54"/>
  <c r="F54" s="1"/>
  <c r="G54" s="1"/>
  <c r="D55"/>
  <c r="F55" s="1"/>
  <c r="G55" s="1"/>
  <c r="D56"/>
  <c r="F56" s="1"/>
  <c r="G56" s="1"/>
  <c r="D57"/>
  <c r="F57" s="1"/>
  <c r="G57" s="1"/>
  <c r="D58"/>
  <c r="F58" s="1"/>
  <c r="G58" s="1"/>
  <c r="D59"/>
  <c r="F59" s="1"/>
  <c r="G59" s="1"/>
  <c r="D60"/>
  <c r="F60" s="1"/>
  <c r="G60" s="1"/>
  <c r="D61"/>
  <c r="F61" s="1"/>
  <c r="G61" s="1"/>
  <c r="D62"/>
  <c r="F62" s="1"/>
  <c r="G62" s="1"/>
  <c r="D63"/>
  <c r="F63" s="1"/>
  <c r="G63" s="1"/>
  <c r="D64"/>
  <c r="F64" s="1"/>
  <c r="G64" s="1"/>
  <c r="D65"/>
  <c r="F65" s="1"/>
  <c r="G65" s="1"/>
  <c r="D66"/>
  <c r="F66" s="1"/>
  <c r="G66" s="1"/>
  <c r="D67"/>
  <c r="F67" s="1"/>
  <c r="G67" s="1"/>
  <c r="E62" i="5"/>
  <c r="E63"/>
  <c r="E64"/>
  <c r="E65"/>
  <c r="E66"/>
  <c r="E67"/>
  <c r="D23" i="9" l="1"/>
  <c r="E54" i="5" l="1"/>
  <c r="E55"/>
  <c r="E56"/>
  <c r="E57"/>
  <c r="E58"/>
  <c r="E59"/>
  <c r="E60"/>
  <c r="E6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C18" i="9" l="1"/>
  <c r="F72" l="1"/>
  <c r="D72" i="5"/>
  <c r="E23" l="1"/>
  <c r="F23" i="9"/>
  <c r="G23" s="1"/>
</calcChain>
</file>

<file path=xl/sharedStrings.xml><?xml version="1.0" encoding="utf-8"?>
<sst xmlns="http://schemas.openxmlformats.org/spreadsheetml/2006/main" count="149" uniqueCount="131">
  <si>
    <t>Α/Α</t>
  </si>
  <si>
    <t>ΜΑΘΗΜΑ:</t>
  </si>
  <si>
    <t>ΑΡΙΘΜΗΤΙΚΑ</t>
  </si>
  <si>
    <t>ΟΛΟΓΡΑΦΩΣ</t>
  </si>
  <si>
    <t>ΤΕΛΙΚΟΣ ΒΑΘΜΟΣ ΜΑΘΗΜΑΤΟΣ</t>
  </si>
  <si>
    <t>δύο</t>
  </si>
  <si>
    <t>τρία</t>
  </si>
  <si>
    <t>τέσσερα</t>
  </si>
  <si>
    <t>πέντε</t>
  </si>
  <si>
    <t>έξι</t>
  </si>
  <si>
    <t>επτά</t>
  </si>
  <si>
    <t>οκτώ</t>
  </si>
  <si>
    <t>εννέα</t>
  </si>
  <si>
    <t>δέκα</t>
  </si>
  <si>
    <t>μηδέν</t>
  </si>
  <si>
    <t>Ο/Η ΚΑΘΗΓΗΤΗΣ/ΤΡΙΑ</t>
  </si>
  <si>
    <t>......................................................</t>
  </si>
  <si>
    <t>ΕΠΙΔΟΣΗ ΤΕΛΙΚΗΣ ΕΞΕΤΑΣΗΣ</t>
  </si>
  <si>
    <t>ΚΑΤΑΣΤΑΣΗ ΤΕΛΙΚΗΣ ΒΑΘΜΟΛΟΓΙΑΣ</t>
  </si>
  <si>
    <t>ΚΑΤΑΣΤΑΣΗ ΠΡΟΟΔΟΥ</t>
  </si>
  <si>
    <t>ΒΑΘΜΟΣ ΠΡΟΟΔΟΥ</t>
  </si>
  <si>
    <t>ΒΑΘΜΟΣ ΠΡΟΟΟΔΟΥ</t>
  </si>
  <si>
    <t>μηδέν και δέκα εκατοστά εκατοστό</t>
  </si>
  <si>
    <t>μηδέν και είκοσι εκατοστά</t>
  </si>
  <si>
    <t>μηδέν και τριάντα εκατοστά</t>
  </si>
  <si>
    <t>μηδέν και σαράντα εκατοστά</t>
  </si>
  <si>
    <t>μηδέν και πενήντα εκατοστά</t>
  </si>
  <si>
    <t>μηδέν και εξήντα εκατοστά</t>
  </si>
  <si>
    <t>μηδέν και εβδομήντα εκατοστά</t>
  </si>
  <si>
    <t>μηδέν και ογδόντα εκατοστά</t>
  </si>
  <si>
    <t>μηδέν και ενενήντα εκατοστά</t>
  </si>
  <si>
    <t>ένα και δέκα εκατοστά εκατοστό</t>
  </si>
  <si>
    <t>ένα και είκοσι εκατοστά</t>
  </si>
  <si>
    <t>ένα και τριάντα εκατοστά</t>
  </si>
  <si>
    <t>ένα και σαράντα εκατοστά</t>
  </si>
  <si>
    <t>ένα και πενήντα εκατοστά</t>
  </si>
  <si>
    <t>ένα και εξήντα εκατοστά</t>
  </si>
  <si>
    <t>ένα και εβδομήντα εκατοστά</t>
  </si>
  <si>
    <t>ένα και ογδόντα εκατοστά</t>
  </si>
  <si>
    <t>ένα και ενενήντα εκατοστά</t>
  </si>
  <si>
    <t>δύο και δέκα εκατοστά εκατοστό</t>
  </si>
  <si>
    <t>δύο και είκοσι εκατοστά</t>
  </si>
  <si>
    <t>δύο και τριάντα εκατοστά</t>
  </si>
  <si>
    <t>δύο και σαράντα εκατοστά</t>
  </si>
  <si>
    <t>δύο και πενήντα εκατοστά</t>
  </si>
  <si>
    <t>δύο και εξήντα εκατοστά</t>
  </si>
  <si>
    <t>δύο και εβδομήντα  εκατοστά</t>
  </si>
  <si>
    <t>δύο και ογδόντα εκατοστά</t>
  </si>
  <si>
    <t>δύο και ενενήντα εκατοστά</t>
  </si>
  <si>
    <t>τρία και δέκα εκατοστά εκατοστό</t>
  </si>
  <si>
    <t>τρία και είκοσι εκατοστά</t>
  </si>
  <si>
    <t>τρία και τριάντα εκατοστά</t>
  </si>
  <si>
    <t>τρία και σαράντα εκατοστά</t>
  </si>
  <si>
    <t>τρία και πενήντα εκατοστά</t>
  </si>
  <si>
    <t>τρία και εξήντα εκατοστά</t>
  </si>
  <si>
    <t>τρία και εβδομήντα  εκατοστά</t>
  </si>
  <si>
    <t>τρία και ογδόντα εκατοστά</t>
  </si>
  <si>
    <t>τρία και ενενήντα εκατοστά</t>
  </si>
  <si>
    <t>τέσσερα και δέκα εκατοστά εκατοστό</t>
  </si>
  <si>
    <t>τέσσερα και είκοσι εκατοστά</t>
  </si>
  <si>
    <t>τέσσερα και τριάντα εκατοστά</t>
  </si>
  <si>
    <t>τέσσερα και σαράντα εκατοστά</t>
  </si>
  <si>
    <t>τέσσερα και πενήντα εκατοστά</t>
  </si>
  <si>
    <t>τέσσερα και εξήντα εκατοστά</t>
  </si>
  <si>
    <t>τέσσερα και εβδομήντα  εκατοστά</t>
  </si>
  <si>
    <t>τέσσερα και ογδόντα εκατοστά</t>
  </si>
  <si>
    <t>τέσσερα και ενενήντα εκατοστά</t>
  </si>
  <si>
    <t>πέντε και δέκα εκατοστά εκατοστό</t>
  </si>
  <si>
    <t>πέντε και είκοσι εκατοστά</t>
  </si>
  <si>
    <t>πέντε και τριάντα εκατοστά</t>
  </si>
  <si>
    <t>πέντε και σαράντα εκατοστά</t>
  </si>
  <si>
    <t>πέντε και πενήντα εκατοστά</t>
  </si>
  <si>
    <t>πέντε και εξήντα εκατοστά</t>
  </si>
  <si>
    <t>πέντε και εβδομήντα  εκατοστά</t>
  </si>
  <si>
    <t>πέντε και ογδόντα εκατοστά</t>
  </si>
  <si>
    <t>πέντε και ενενήντα εκατοστά</t>
  </si>
  <si>
    <t>έξι και δέκα εκατοστά εκατοστό</t>
  </si>
  <si>
    <t>έξι και είκοσι εκατοστά</t>
  </si>
  <si>
    <t>έξι και τριάντα εκατοστά</t>
  </si>
  <si>
    <t>έξι και σαράντα εκατοστά</t>
  </si>
  <si>
    <t>έξι και πενήντα εκατοστά</t>
  </si>
  <si>
    <t>έξι και εξήντα εκατοστά</t>
  </si>
  <si>
    <t>έξι και εβδομήντα  εκατοστά</t>
  </si>
  <si>
    <t>έξι και ογδόντα εκατοστά</t>
  </si>
  <si>
    <t>έξι και ενενήντα εκατοστά</t>
  </si>
  <si>
    <t>επτά και δέκα εκατοστά εκατοστό</t>
  </si>
  <si>
    <t>επτά και είκοσι εκατοστά</t>
  </si>
  <si>
    <t>επτά και τριάντα εκατοστά</t>
  </si>
  <si>
    <t>επτά και σαράντα εκατοστά</t>
  </si>
  <si>
    <t>επτά και πενήντα εκατοστά</t>
  </si>
  <si>
    <t>επτά και εξήντα εκατοστά</t>
  </si>
  <si>
    <t>επτά και εβδομήντα  εκατοστά</t>
  </si>
  <si>
    <t>επτά και ογδόντα εκατοστά</t>
  </si>
  <si>
    <t>επτά και ενενήντα εκατοστά</t>
  </si>
  <si>
    <t>οκτώ και δέκα εκατοστά εκατοστό</t>
  </si>
  <si>
    <t>οκτώ και είκοσι εκατοστά</t>
  </si>
  <si>
    <t>οκτώ και τριάντα εκατοστά</t>
  </si>
  <si>
    <t>οκτώ και σαράντα εκατοστά</t>
  </si>
  <si>
    <t>οκτώ και πενήντα εκατοστά</t>
  </si>
  <si>
    <t>οκτώ και εξήντα εκατοστά</t>
  </si>
  <si>
    <t>οκτώ και εβδομήντα  εκατοστά</t>
  </si>
  <si>
    <t>οκτώ και ογδόντα εκατοστά</t>
  </si>
  <si>
    <t>οκτώ και ενενήντα εκατοστά</t>
  </si>
  <si>
    <t>εννέα και δέκα εκατοστά εκατοστό</t>
  </si>
  <si>
    <t>εννέα και είκοσι εκατοστά</t>
  </si>
  <si>
    <t>εννέα και τριάντα εκατοστά</t>
  </si>
  <si>
    <t>εννέα και σαράντα εκατοστά</t>
  </si>
  <si>
    <t>εννέα και πενήντα εκατοστά</t>
  </si>
  <si>
    <t>εννέα και εξήντα εκατοστά</t>
  </si>
  <si>
    <t>εννέα και εβδομήντα  εκατοστά</t>
  </si>
  <si>
    <t>εννέα και ογδόντα εκατοστά</t>
  </si>
  <si>
    <t>εννέα και ενενήντα εκατοστά</t>
  </si>
  <si>
    <t>ένα</t>
  </si>
  <si>
    <t>Ταχ. Δ/νση: 151 22 Μαρούσι</t>
  </si>
  <si>
    <t>(Σταθμός «ΕΙΡΗΝΗ» ΗΣΑΠ)</t>
  </si>
  <si>
    <t>Ετήσιο Πρόγραμμα Παιδαγωγικής Κατάρτισης (ΕΠΠΑΙΚ)</t>
  </si>
  <si>
    <t xml:space="preserve">Ταχ. Δ/νση: 151 22 Μαρούσι
</t>
  </si>
  <si>
    <t>ΓΡΑΜΜΑΤΕΙΑΚΗ ΥΠΟΣΤΗΡΙΞΗ ΕΠΠΑΙΚ της ΑΣΠΑΙΤE</t>
  </si>
  <si>
    <t>e-mail:</t>
  </si>
  <si>
    <t>Α.Μ.</t>
  </si>
  <si>
    <t>ΕΠΩΝΥΜΟ</t>
  </si>
  <si>
    <t>ΟΝΟΜΑ</t>
  </si>
  <si>
    <t>ΕΠΠΑΙΚ της ΑΣΠΑΙΤΕ στις ΣΕΡΡΕΣ</t>
  </si>
  <si>
    <t>ΥΠΗΡΕΣΙΑ: ΓΡΑΜΜΑΤΕΙΑ ΕΠΠΑΙΚ ΣΕΡΡΩΝ</t>
  </si>
  <si>
    <t>aspete_serres@aspete.gr</t>
  </si>
  <si>
    <t>ΤΗΛΕΦΩΝΟ: 2321600802</t>
  </si>
  <si>
    <t>ΤΜΗΜΑ: 4</t>
  </si>
  <si>
    <t xml:space="preserve">ΚΑΘΗΓΗΤΗΣ: </t>
  </si>
  <si>
    <t>ΚΑΘΗΓΗΤΗΣ:</t>
  </si>
  <si>
    <t>ΕΚΠΑΙΔΕΥΤΙΚΗ ΨΥΧΟΛΟΓΙΑ</t>
  </si>
  <si>
    <t>ΣΤΑΪΚΟΠΟΥΛΟΣ ΚΩΝΣΤΑΝΤΙΝΟΣ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</si>
</sst>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0" xfId="0" applyFont="1" applyFill="1" applyBorder="1" applyAlignment="1"/>
    <xf numFmtId="164" fontId="0" fillId="0" borderId="0" xfId="0" applyNumberFormat="1"/>
    <xf numFmtId="2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7" fillId="3" borderId="0" xfId="1" applyFill="1"/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0" fillId="3" borderId="1" xfId="0" applyNumberFormat="1" applyFill="1" applyBorder="1"/>
    <xf numFmtId="164" fontId="0" fillId="3" borderId="1" xfId="0" applyNumberFormat="1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3" borderId="0" xfId="0" applyFont="1" applyFill="1" applyAlignment="1">
      <alignment horizontal="left" vertical="justify" wrapText="1"/>
    </xf>
    <xf numFmtId="0" fontId="6" fillId="3" borderId="0" xfId="0" applyFont="1" applyFill="1" applyAlignment="1">
      <alignment horizontal="left" vertical="justify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</cellXfs>
  <cellStyles count="2">
    <cellStyle name="Κανονικό" xfId="0" builtinId="0"/>
    <cellStyle name="Υπερ-σύνδεση" xfId="1" builtinId="8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57512</xdr:rowOff>
    </xdr:from>
    <xdr:to>
      <xdr:col>4</xdr:col>
      <xdr:colOff>960702</xdr:colOff>
      <xdr:row>5</xdr:row>
      <xdr:rowOff>219076</xdr:rowOff>
    </xdr:to>
    <xdr:grpSp>
      <xdr:nvGrpSpPr>
        <xdr:cNvPr id="10" name="Group 4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0" y="57512"/>
          <a:ext cx="4608777" cy="1114064"/>
          <a:chOff x="1418" y="1277"/>
          <a:chExt cx="6827" cy="1705"/>
        </a:xfrm>
      </xdr:grpSpPr>
      <xdr:sp macro="" textlink="">
        <xdr:nvSpPr>
          <xdr:cNvPr id="11" name="Rectangle 46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320" cy="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2" name="Picture 47" descr="ΛΟΓΟΤΥΠΟ ΑΣΠΑΙΤΕ ΕΛΛΗΝΙΚΟ copy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48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14" name="Line 49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5" name="Line 50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8" name="Line 53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2982"/>
            <a:ext cx="6827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2784</xdr:colOff>
      <xdr:row>0</xdr:row>
      <xdr:rowOff>95612</xdr:rowOff>
    </xdr:from>
    <xdr:to>
      <xdr:col>4</xdr:col>
      <xdr:colOff>692948</xdr:colOff>
      <xdr:row>5</xdr:row>
      <xdr:rowOff>209718</xdr:rowOff>
    </xdr:to>
    <xdr:grpSp>
      <xdr:nvGrpSpPr>
        <xdr:cNvPr id="28" name="Group 45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>
          <a:grpSpLocks/>
        </xdr:cNvGrpSpPr>
      </xdr:nvGrpSpPr>
      <xdr:grpSpPr bwMode="auto">
        <a:xfrm>
          <a:off x="2784" y="95612"/>
          <a:ext cx="3862403" cy="1066606"/>
          <a:chOff x="1423" y="1277"/>
          <a:chExt cx="6803" cy="1398"/>
        </a:xfrm>
      </xdr:grpSpPr>
      <xdr:sp macro="" textlink="">
        <xdr:nvSpPr>
          <xdr:cNvPr id="29" name="Rectangle 46">
            <a:extLst>
              <a:ext uri="{FF2B5EF4-FFF2-40B4-BE49-F238E27FC236}">
                <a16:creationId xmlns:a16="http://schemas.microsoft.com/office/drawing/2014/main" xmlns="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277"/>
            <a:ext cx="2707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ΕΛΛΗΝΙΚΗ ΔΗΜΟΚΡΑΤΙΑ</a:t>
            </a:r>
          </a:p>
          <a:p>
            <a:pPr algn="l" rtl="0">
              <a:defRPr sz="1000"/>
            </a:pPr>
            <a:endParaRPr lang="el-GR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30" name="Picture 47" descr="ΛΟΓΟΤΥΠΟ ΑΣΠΑΙΤΕ ΕΛΛΗΝΙΚΟ copy">
            <a:extLst>
              <a:ext uri="{FF2B5EF4-FFF2-40B4-BE49-F238E27FC236}">
                <a16:creationId xmlns:a16="http://schemas.microsoft.com/office/drawing/2014/main" xmlns="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884" y="1551"/>
            <a:ext cx="1543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Rectangle 48">
            <a:extLst>
              <a:ext uri="{FF2B5EF4-FFF2-40B4-BE49-F238E27FC236}">
                <a16:creationId xmlns:a16="http://schemas.microsoft.com/office/drawing/2014/main" xmlns="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690" y="1597"/>
            <a:ext cx="1361" cy="10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Α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ΝΩΤΑΤΗ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Σ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ΧΟΛΗ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ΠΑΙ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ΔΑΓΩΓΙΚΗΣ &amp;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Τ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ΕΧΝΟΛΟΓΙΚΗΣ</a:t>
            </a:r>
          </a:p>
          <a:p>
            <a:pPr algn="l" rtl="0">
              <a:defRPr sz="1000"/>
            </a:pPr>
            <a:r>
              <a:rPr lang="el-GR" sz="900" b="1" i="0" u="none" strike="noStrike" baseline="0">
                <a:solidFill>
                  <a:srgbClr val="008080"/>
                </a:solidFill>
                <a:latin typeface="Franklin Gothic Medium"/>
              </a:rPr>
              <a:t>Ε</a:t>
            </a:r>
            <a:r>
              <a:rPr lang="el-GR" sz="900" b="0" i="0" u="none" strike="noStrike" baseline="0">
                <a:solidFill>
                  <a:srgbClr val="008080"/>
                </a:solidFill>
                <a:latin typeface="Franklin Gothic Medium"/>
              </a:rPr>
              <a:t>ΚΠΑΙΔΕΥΣΗΣ</a:t>
            </a:r>
            <a:endParaRPr lang="el-GR" sz="900" b="0" i="0" u="none" strike="noStrike" baseline="0">
              <a:solidFill>
                <a:srgbClr val="000000"/>
              </a:solidFill>
              <a:latin typeface="Arial Narrow"/>
            </a:endParaRPr>
          </a:p>
          <a:p>
            <a:pPr algn="l" rtl="0">
              <a:defRPr sz="1000"/>
            </a:pPr>
            <a:endParaRPr lang="el-GR" sz="800" b="0" i="0" u="none" strike="noStrike" baseline="0">
              <a:solidFill>
                <a:srgbClr val="000000"/>
              </a:solidFill>
              <a:latin typeface="Arial Narrow"/>
            </a:endParaRPr>
          </a:p>
        </xdr:txBody>
      </xdr:sp>
      <xdr:sp macro="" textlink="">
        <xdr:nvSpPr>
          <xdr:cNvPr id="32" name="Line 49">
            <a:extLst>
              <a:ext uri="{FF2B5EF4-FFF2-40B4-BE49-F238E27FC236}">
                <a16:creationId xmlns:a16="http://schemas.microsoft.com/office/drawing/2014/main" xmlns="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558" y="2661"/>
            <a:ext cx="46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" name="Line 50">
            <a:extLst>
              <a:ext uri="{FF2B5EF4-FFF2-40B4-BE49-F238E27FC236}">
                <a16:creationId xmlns:a16="http://schemas.microsoft.com/office/drawing/2014/main" xmlns="" id="{00000000-0008-0000-01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423" y="2671"/>
            <a:ext cx="368" cy="0"/>
          </a:xfrm>
          <a:prstGeom prst="line">
            <a:avLst/>
          </a:prstGeom>
          <a:noFill/>
          <a:ln w="19050">
            <a:solidFill>
              <a:srgbClr val="13553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pete_serres@aspete.g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pete_serres@aspete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opLeftCell="A5" workbookViewId="0">
      <selection activeCell="B23" sqref="B23:C63"/>
    </sheetView>
  </sheetViews>
  <sheetFormatPr defaultRowHeight="15"/>
  <cols>
    <col min="1" max="1" width="7" customWidth="1"/>
    <col min="2" max="2" width="18.28515625" customWidth="1"/>
    <col min="3" max="3" width="17.28515625" customWidth="1"/>
    <col min="4" max="4" width="12.140625" customWidth="1"/>
    <col min="5" max="5" width="14.42578125" style="4" customWidth="1"/>
    <col min="6" max="6" width="13.7109375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25.5" customHeight="1">
      <c r="A6" s="6"/>
      <c r="B6" s="6"/>
      <c r="C6" s="6"/>
      <c r="D6" s="6"/>
      <c r="E6" s="6"/>
    </row>
    <row r="7" spans="1:9" s="5" customFormat="1" ht="14.25" customHeight="1">
      <c r="A7" s="39" t="s">
        <v>116</v>
      </c>
      <c r="B7" s="40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23.25" customHeight="1">
      <c r="A9" s="22" t="s">
        <v>115</v>
      </c>
      <c r="B9" s="23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2"/>
      <c r="C10" s="24"/>
      <c r="D10" s="24"/>
      <c r="E10" s="21"/>
      <c r="F10" s="6"/>
      <c r="G10" s="6"/>
    </row>
    <row r="11" spans="1:9" s="5" customFormat="1" ht="12.75" customHeight="1">
      <c r="A11" s="20" t="s">
        <v>117</v>
      </c>
      <c r="B11" s="24"/>
      <c r="C11" s="24"/>
      <c r="D11" s="24"/>
      <c r="E11" s="21"/>
      <c r="F11" s="6"/>
      <c r="G11" s="6"/>
    </row>
    <row r="12" spans="1:9" s="5" customFormat="1" ht="12.75" customHeight="1">
      <c r="A12" s="20" t="s">
        <v>123</v>
      </c>
      <c r="B12" s="24"/>
      <c r="C12" s="24"/>
      <c r="D12" s="24"/>
      <c r="E12" s="21"/>
      <c r="F12" s="6"/>
      <c r="G12" s="6"/>
    </row>
    <row r="13" spans="1:9" s="5" customFormat="1" ht="12" customHeight="1">
      <c r="A13" s="20" t="s">
        <v>125</v>
      </c>
      <c r="B13" s="24"/>
      <c r="C13" s="24"/>
      <c r="D13" s="24"/>
      <c r="E13" s="21"/>
      <c r="F13" s="6"/>
      <c r="G13" s="6"/>
    </row>
    <row r="14" spans="1:9">
      <c r="A14" s="20" t="s">
        <v>118</v>
      </c>
      <c r="B14" s="29" t="s">
        <v>124</v>
      </c>
      <c r="C14" s="25"/>
      <c r="D14" s="25"/>
      <c r="E14" s="26"/>
    </row>
    <row r="15" spans="1:9">
      <c r="A15" s="7"/>
      <c r="D15" s="38" t="s">
        <v>126</v>
      </c>
      <c r="E15" s="38"/>
    </row>
    <row r="16" spans="1:9" ht="17.25">
      <c r="A16" s="35" t="s">
        <v>19</v>
      </c>
      <c r="B16" s="35"/>
      <c r="C16" s="35"/>
      <c r="D16" s="35"/>
      <c r="E16" s="35"/>
    </row>
    <row r="18" spans="1:6">
      <c r="A18" s="36" t="s">
        <v>1</v>
      </c>
      <c r="B18" s="36"/>
      <c r="C18" s="15" t="s">
        <v>129</v>
      </c>
      <c r="D18" s="15"/>
      <c r="E18" s="15"/>
    </row>
    <row r="19" spans="1:6">
      <c r="A19" s="36" t="s">
        <v>127</v>
      </c>
      <c r="B19" s="36"/>
      <c r="C19" s="15" t="s">
        <v>130</v>
      </c>
      <c r="D19" s="15"/>
      <c r="E19" s="15"/>
    </row>
    <row r="21" spans="1:6" ht="26.25" customHeight="1">
      <c r="A21" s="37" t="s">
        <v>0</v>
      </c>
      <c r="B21" s="37" t="s">
        <v>120</v>
      </c>
      <c r="C21" s="37" t="s">
        <v>121</v>
      </c>
      <c r="D21" s="37" t="s">
        <v>21</v>
      </c>
      <c r="E21" s="37"/>
      <c r="F21" s="37" t="s">
        <v>119</v>
      </c>
    </row>
    <row r="22" spans="1:6" ht="29.25" customHeight="1">
      <c r="A22" s="37"/>
      <c r="B22" s="37"/>
      <c r="C22" s="37"/>
      <c r="D22" s="1" t="s">
        <v>2</v>
      </c>
      <c r="E22" s="3" t="s">
        <v>3</v>
      </c>
      <c r="F22" s="37"/>
    </row>
    <row r="23" spans="1:6" ht="15" customHeight="1">
      <c r="A23" s="27">
        <v>1</v>
      </c>
      <c r="B23" s="28"/>
      <c r="C23" s="28"/>
      <c r="D23" s="14">
        <v>10</v>
      </c>
      <c r="E23" s="2" t="str">
        <f>VLOOKUP(D23,Φύλλο4!$A$1:$B$101,2)</f>
        <v>δέκα</v>
      </c>
      <c r="F23" s="19">
        <v>1046</v>
      </c>
    </row>
    <row r="24" spans="1:6">
      <c r="A24" s="27">
        <v>2</v>
      </c>
      <c r="B24" s="28"/>
      <c r="C24" s="28"/>
      <c r="D24" s="14">
        <v>10</v>
      </c>
      <c r="E24" s="2" t="str">
        <f>VLOOKUP(D24,Φύλλο4!$A$1:$B$101,2)</f>
        <v>δέκα</v>
      </c>
      <c r="F24" s="19">
        <v>1047</v>
      </c>
    </row>
    <row r="25" spans="1:6">
      <c r="A25" s="27">
        <v>3</v>
      </c>
      <c r="B25" s="28"/>
      <c r="C25" s="28"/>
      <c r="D25" s="14">
        <v>10</v>
      </c>
      <c r="E25" s="2" t="str">
        <f>VLOOKUP(D25,Φύλλο4!$A$1:$B$101,2)</f>
        <v>δέκα</v>
      </c>
      <c r="F25" s="19">
        <v>1048</v>
      </c>
    </row>
    <row r="26" spans="1:6">
      <c r="A26" s="27">
        <v>4</v>
      </c>
      <c r="B26" s="28"/>
      <c r="C26" s="28"/>
      <c r="D26" s="14">
        <v>10</v>
      </c>
      <c r="E26" s="2" t="str">
        <f>VLOOKUP(D26,Φύλλο4!$A$1:$B$101,2)</f>
        <v>δέκα</v>
      </c>
      <c r="F26" s="19">
        <v>1049</v>
      </c>
    </row>
    <row r="27" spans="1:6">
      <c r="A27" s="27">
        <v>5</v>
      </c>
      <c r="B27" s="28"/>
      <c r="C27" s="28"/>
      <c r="D27" s="14">
        <v>10</v>
      </c>
      <c r="E27" s="2" t="str">
        <f>VLOOKUP(D27,Φύλλο4!$A$1:$B$101,2)</f>
        <v>δέκα</v>
      </c>
      <c r="F27" s="19">
        <v>1050</v>
      </c>
    </row>
    <row r="28" spans="1:6">
      <c r="A28" s="27">
        <v>6</v>
      </c>
      <c r="B28" s="28"/>
      <c r="C28" s="28"/>
      <c r="D28" s="14">
        <v>10</v>
      </c>
      <c r="E28" s="2" t="str">
        <f>VLOOKUP(D28,Φύλλο4!$A$1:$B$101,2)</f>
        <v>δέκα</v>
      </c>
      <c r="F28" s="19">
        <v>1051</v>
      </c>
    </row>
    <row r="29" spans="1:6">
      <c r="A29" s="27">
        <v>7</v>
      </c>
      <c r="B29" s="28"/>
      <c r="C29" s="28"/>
      <c r="D29" s="14">
        <v>10</v>
      </c>
      <c r="E29" s="2" t="str">
        <f>VLOOKUP(D29,Φύλλο4!$A$1:$B$101,2)</f>
        <v>δέκα</v>
      </c>
      <c r="F29" s="19">
        <v>1052</v>
      </c>
    </row>
    <row r="30" spans="1:6">
      <c r="A30" s="27">
        <v>8</v>
      </c>
      <c r="B30" s="28"/>
      <c r="C30" s="28"/>
      <c r="D30" s="14">
        <v>10</v>
      </c>
      <c r="E30" s="2" t="str">
        <f>VLOOKUP(D30,Φύλλο4!$A$1:$B$101,2)</f>
        <v>δέκα</v>
      </c>
      <c r="F30" s="19">
        <v>1053</v>
      </c>
    </row>
    <row r="31" spans="1:6">
      <c r="A31" s="27">
        <v>9</v>
      </c>
      <c r="B31" s="28"/>
      <c r="C31" s="28"/>
      <c r="D31" s="14">
        <v>10</v>
      </c>
      <c r="E31" s="2" t="str">
        <f>VLOOKUP(D31,Φύλλο4!$A$1:$B$101,2)</f>
        <v>δέκα</v>
      </c>
      <c r="F31" s="19">
        <v>1054</v>
      </c>
    </row>
    <row r="32" spans="1:6">
      <c r="A32" s="27">
        <v>10</v>
      </c>
      <c r="B32" s="28"/>
      <c r="C32" s="28"/>
      <c r="D32" s="14">
        <v>10</v>
      </c>
      <c r="E32" s="2" t="str">
        <f>VLOOKUP(D32,Φύλλο4!$A$1:$B$101,2)</f>
        <v>δέκα</v>
      </c>
      <c r="F32" s="19">
        <v>1055</v>
      </c>
    </row>
    <row r="33" spans="1:6">
      <c r="A33" s="27">
        <v>11</v>
      </c>
      <c r="B33" s="31"/>
      <c r="C33" s="31"/>
      <c r="D33" s="14">
        <v>10</v>
      </c>
      <c r="E33" s="2" t="str">
        <f>VLOOKUP(D33,Φύλλο4!$A$1:$B$101,2)</f>
        <v>δέκα</v>
      </c>
      <c r="F33" s="19">
        <v>1056</v>
      </c>
    </row>
    <row r="34" spans="1:6">
      <c r="A34" s="27">
        <v>12</v>
      </c>
      <c r="B34" s="28"/>
      <c r="C34" s="28"/>
      <c r="D34" s="14">
        <v>10</v>
      </c>
      <c r="E34" s="2" t="str">
        <f>VLOOKUP(D34,Φύλλο4!$A$1:$B$101,2)</f>
        <v>δέκα</v>
      </c>
      <c r="F34" s="19">
        <v>1057</v>
      </c>
    </row>
    <row r="35" spans="1:6">
      <c r="A35" s="27">
        <v>13</v>
      </c>
      <c r="B35" s="30"/>
      <c r="C35" s="30"/>
      <c r="D35" s="14"/>
      <c r="E35" s="2" t="str">
        <f>VLOOKUP(D35,Φύλλο4!$A$1:$B$101,2)</f>
        <v>μηδέν</v>
      </c>
      <c r="F35" s="19">
        <v>1058</v>
      </c>
    </row>
    <row r="36" spans="1:6">
      <c r="A36" s="27">
        <v>14</v>
      </c>
      <c r="B36" s="28"/>
      <c r="C36" s="28"/>
      <c r="D36" s="14">
        <v>10</v>
      </c>
      <c r="E36" s="2" t="str">
        <f>VLOOKUP(D36,Φύλλο4!$A$1:$B$101,2)</f>
        <v>δέκα</v>
      </c>
      <c r="F36" s="19">
        <v>1059</v>
      </c>
    </row>
    <row r="37" spans="1:6">
      <c r="A37" s="27">
        <v>15</v>
      </c>
      <c r="B37" s="28"/>
      <c r="C37" s="28"/>
      <c r="D37" s="14">
        <v>10</v>
      </c>
      <c r="E37" s="2" t="str">
        <f>VLOOKUP(D37,Φύλλο4!$A$1:$B$101,2)</f>
        <v>δέκα</v>
      </c>
      <c r="F37" s="19">
        <v>1060</v>
      </c>
    </row>
    <row r="38" spans="1:6">
      <c r="A38" s="27">
        <v>16</v>
      </c>
      <c r="B38" s="28"/>
      <c r="C38" s="28"/>
      <c r="D38" s="14">
        <v>10</v>
      </c>
      <c r="E38" s="2" t="str">
        <f>VLOOKUP(D38,Φύλλο4!$A$1:$B$101,2)</f>
        <v>δέκα</v>
      </c>
      <c r="F38" s="19">
        <v>1061</v>
      </c>
    </row>
    <row r="39" spans="1:6">
      <c r="A39" s="27">
        <v>17</v>
      </c>
      <c r="B39" s="30"/>
      <c r="C39" s="30"/>
      <c r="D39" s="14"/>
      <c r="E39" s="2" t="str">
        <f>VLOOKUP(D39,Φύλλο4!$A$1:$B$101,2)</f>
        <v>μηδέν</v>
      </c>
      <c r="F39" s="19">
        <v>1062</v>
      </c>
    </row>
    <row r="40" spans="1:6">
      <c r="A40" s="27">
        <v>18</v>
      </c>
      <c r="B40" s="28"/>
      <c r="C40" s="28"/>
      <c r="D40" s="14">
        <v>10</v>
      </c>
      <c r="E40" s="2" t="str">
        <f>VLOOKUP(D40,Φύλλο4!$A$1:$B$101,2)</f>
        <v>δέκα</v>
      </c>
      <c r="F40" s="19">
        <v>1063</v>
      </c>
    </row>
    <row r="41" spans="1:6">
      <c r="A41" s="27">
        <v>19</v>
      </c>
      <c r="B41" s="28"/>
      <c r="C41" s="28"/>
      <c r="D41" s="14">
        <v>10</v>
      </c>
      <c r="E41" s="2" t="str">
        <f>VLOOKUP(D41,Φύλλο4!$A$1:$B$101,2)</f>
        <v>δέκα</v>
      </c>
      <c r="F41" s="19">
        <v>1064</v>
      </c>
    </row>
    <row r="42" spans="1:6">
      <c r="A42" s="27">
        <v>20</v>
      </c>
      <c r="B42" s="28"/>
      <c r="C42" s="28"/>
      <c r="D42" s="14">
        <v>10</v>
      </c>
      <c r="E42" s="2" t="str">
        <f>VLOOKUP(D42,Φύλλο4!$A$1:$B$101,2)</f>
        <v>δέκα</v>
      </c>
      <c r="F42" s="19">
        <v>1065</v>
      </c>
    </row>
    <row r="43" spans="1:6">
      <c r="A43" s="27">
        <v>21</v>
      </c>
      <c r="B43" s="28"/>
      <c r="C43" s="28"/>
      <c r="D43" s="14">
        <v>10</v>
      </c>
      <c r="E43" s="2" t="str">
        <f>VLOOKUP(D43,Φύλλο4!$A$1:$B$101,2)</f>
        <v>δέκα</v>
      </c>
      <c r="F43" s="19">
        <v>1066</v>
      </c>
    </row>
    <row r="44" spans="1:6">
      <c r="A44" s="27">
        <v>22</v>
      </c>
      <c r="B44" s="28"/>
      <c r="C44" s="28"/>
      <c r="D44" s="14">
        <v>10</v>
      </c>
      <c r="E44" s="2" t="str">
        <f>VLOOKUP(D44,Φύλλο4!$A$1:$B$101,2)</f>
        <v>δέκα</v>
      </c>
      <c r="F44" s="19">
        <v>1067</v>
      </c>
    </row>
    <row r="45" spans="1:6">
      <c r="A45" s="27">
        <v>23</v>
      </c>
      <c r="B45" s="28"/>
      <c r="C45" s="28"/>
      <c r="D45" s="14">
        <v>10</v>
      </c>
      <c r="E45" s="2" t="str">
        <f>VLOOKUP(D45,Φύλλο4!$A$1:$B$101,2)</f>
        <v>δέκα</v>
      </c>
      <c r="F45" s="19">
        <v>1068</v>
      </c>
    </row>
    <row r="46" spans="1:6">
      <c r="A46" s="27">
        <v>24</v>
      </c>
      <c r="B46" s="28"/>
      <c r="C46" s="28"/>
      <c r="D46" s="14">
        <v>10</v>
      </c>
      <c r="E46" s="2" t="str">
        <f>VLOOKUP(D46,Φύλλο4!$A$1:$B$101,2)</f>
        <v>δέκα</v>
      </c>
      <c r="F46" s="19">
        <v>1069</v>
      </c>
    </row>
    <row r="47" spans="1:6">
      <c r="A47" s="27">
        <v>25</v>
      </c>
      <c r="B47" s="28"/>
      <c r="C47" s="28"/>
      <c r="D47" s="14">
        <v>10</v>
      </c>
      <c r="E47" s="2" t="str">
        <f>VLOOKUP(D47,Φύλλο4!$A$1:$B$101,2)</f>
        <v>δέκα</v>
      </c>
      <c r="F47" s="19">
        <v>1070</v>
      </c>
    </row>
    <row r="48" spans="1:6">
      <c r="A48" s="27">
        <v>26</v>
      </c>
      <c r="B48" s="28"/>
      <c r="C48" s="28"/>
      <c r="D48" s="14">
        <v>10</v>
      </c>
      <c r="E48" s="2" t="str">
        <f>VLOOKUP(D48,Φύλλο4!$A$1:$B$101,2)</f>
        <v>δέκα</v>
      </c>
      <c r="F48" s="19">
        <v>1071</v>
      </c>
    </row>
    <row r="49" spans="1:6">
      <c r="A49" s="27">
        <v>27</v>
      </c>
      <c r="B49" s="28"/>
      <c r="C49" s="28"/>
      <c r="D49" s="14">
        <v>10</v>
      </c>
      <c r="E49" s="2" t="str">
        <f>VLOOKUP(D49,Φύλλο4!$A$1:$B$101,2)</f>
        <v>δέκα</v>
      </c>
      <c r="F49" s="19">
        <v>1072</v>
      </c>
    </row>
    <row r="50" spans="1:6">
      <c r="A50" s="27">
        <v>28</v>
      </c>
      <c r="B50" s="28"/>
      <c r="C50" s="28"/>
      <c r="D50" s="14">
        <v>10</v>
      </c>
      <c r="E50" s="2" t="str">
        <f>VLOOKUP(D50,Φύλλο4!$A$1:$B$101,2)</f>
        <v>δέκα</v>
      </c>
      <c r="F50" s="19">
        <v>1073</v>
      </c>
    </row>
    <row r="51" spans="1:6">
      <c r="A51" s="27">
        <v>29</v>
      </c>
      <c r="B51" s="28"/>
      <c r="C51" s="28"/>
      <c r="D51" s="14">
        <v>10</v>
      </c>
      <c r="E51" s="2" t="str">
        <f>VLOOKUP(D51,Φύλλο4!$A$1:$B$101,2)</f>
        <v>δέκα</v>
      </c>
      <c r="F51" s="19">
        <v>1074</v>
      </c>
    </row>
    <row r="52" spans="1:6">
      <c r="A52" s="27">
        <v>30</v>
      </c>
      <c r="B52" s="28"/>
      <c r="C52" s="28"/>
      <c r="D52" s="14">
        <v>10</v>
      </c>
      <c r="E52" s="2" t="str">
        <f>VLOOKUP(D52,Φύλλο4!$A$1:$B$101,2)</f>
        <v>δέκα</v>
      </c>
      <c r="F52" s="19">
        <v>1075</v>
      </c>
    </row>
    <row r="53" spans="1:6">
      <c r="A53" s="27">
        <v>31</v>
      </c>
      <c r="B53" s="28"/>
      <c r="C53" s="28"/>
      <c r="D53" s="14">
        <v>10</v>
      </c>
      <c r="E53" s="2" t="str">
        <f>VLOOKUP(D53,Φύλλο4!$A$1:$B$101,2)</f>
        <v>δέκα</v>
      </c>
      <c r="F53" s="19">
        <v>1076</v>
      </c>
    </row>
    <row r="54" spans="1:6">
      <c r="A54" s="27">
        <v>32</v>
      </c>
      <c r="B54" s="28"/>
      <c r="C54" s="28"/>
      <c r="D54" s="14">
        <v>10</v>
      </c>
      <c r="E54" s="2" t="str">
        <f>VLOOKUP(D54,Φύλλο4!$A$1:$B$101,2)</f>
        <v>δέκα</v>
      </c>
      <c r="F54" s="19">
        <v>1077</v>
      </c>
    </row>
    <row r="55" spans="1:6">
      <c r="A55" s="27">
        <v>33</v>
      </c>
      <c r="B55" s="28"/>
      <c r="C55" s="28"/>
      <c r="D55" s="14">
        <v>10</v>
      </c>
      <c r="E55" s="2" t="str">
        <f>VLOOKUP(D55,Φύλλο4!$A$1:$B$101,2)</f>
        <v>δέκα</v>
      </c>
      <c r="F55" s="19">
        <v>2458</v>
      </c>
    </row>
    <row r="56" spans="1:6">
      <c r="A56" s="27">
        <v>34</v>
      </c>
      <c r="B56" s="28"/>
      <c r="C56" s="28"/>
      <c r="D56" s="14">
        <v>10</v>
      </c>
      <c r="E56" s="2" t="str">
        <f>VLOOKUP(D56,Φύλλο4!$A$1:$B$101,2)</f>
        <v>δέκα</v>
      </c>
      <c r="F56" s="19">
        <v>1078</v>
      </c>
    </row>
    <row r="57" spans="1:6">
      <c r="A57" s="27">
        <v>35</v>
      </c>
      <c r="B57" s="28"/>
      <c r="C57" s="28"/>
      <c r="D57" s="14">
        <v>10</v>
      </c>
      <c r="E57" s="2" t="str">
        <f>VLOOKUP(D57,Φύλλο4!$A$1:$B$101,2)</f>
        <v>δέκα</v>
      </c>
      <c r="F57" s="19">
        <v>1079</v>
      </c>
    </row>
    <row r="58" spans="1:6">
      <c r="A58" s="27">
        <v>36</v>
      </c>
      <c r="B58" s="30"/>
      <c r="C58" s="30"/>
      <c r="D58" s="14"/>
      <c r="E58" s="2" t="str">
        <f>VLOOKUP(D58,Φύλλο4!$A$1:$B$101,2)</f>
        <v>μηδέν</v>
      </c>
      <c r="F58" s="19">
        <v>1080</v>
      </c>
    </row>
    <row r="59" spans="1:6">
      <c r="A59" s="27">
        <v>37</v>
      </c>
      <c r="B59" s="28"/>
      <c r="C59" s="28"/>
      <c r="D59" s="14">
        <v>10</v>
      </c>
      <c r="E59" s="2" t="str">
        <f>VLOOKUP(D59,Φύλλο4!$A$1:$B$101,2)</f>
        <v>δέκα</v>
      </c>
      <c r="F59" s="19">
        <v>1081</v>
      </c>
    </row>
    <row r="60" spans="1:6">
      <c r="A60" s="27">
        <v>38</v>
      </c>
      <c r="B60" s="28"/>
      <c r="C60" s="28"/>
      <c r="D60" s="14">
        <v>10</v>
      </c>
      <c r="E60" s="2" t="str">
        <f>VLOOKUP(D60,Φύλλο4!$A$1:$B$101,2)</f>
        <v>δέκα</v>
      </c>
      <c r="F60" s="19">
        <v>1082</v>
      </c>
    </row>
    <row r="61" spans="1:6">
      <c r="A61" s="27">
        <v>39</v>
      </c>
      <c r="B61" s="28"/>
      <c r="C61" s="28"/>
      <c r="D61" s="14">
        <v>10</v>
      </c>
      <c r="E61" s="2" t="str">
        <f>VLOOKUP(D61,Φύλλο4!$A$1:$B$101,2)</f>
        <v>δέκα</v>
      </c>
      <c r="F61" s="19">
        <v>1083</v>
      </c>
    </row>
    <row r="62" spans="1:6">
      <c r="A62" s="27">
        <v>40</v>
      </c>
      <c r="B62" s="28"/>
      <c r="C62" s="28"/>
      <c r="D62" s="14">
        <v>10</v>
      </c>
      <c r="E62" s="2" t="str">
        <f>VLOOKUP(D62,Φύλλο4!$A$1:$B$101,2)</f>
        <v>δέκα</v>
      </c>
      <c r="F62" s="19">
        <v>1084</v>
      </c>
    </row>
    <row r="63" spans="1:6">
      <c r="A63" s="27">
        <v>41</v>
      </c>
      <c r="B63" s="28"/>
      <c r="C63" s="28"/>
      <c r="D63" s="14">
        <v>10</v>
      </c>
      <c r="E63" s="2" t="str">
        <f>VLOOKUP(D63,Φύλλο4!$A$1:$B$101,2)</f>
        <v>δέκα</v>
      </c>
      <c r="F63" s="19">
        <v>1085</v>
      </c>
    </row>
    <row r="64" spans="1:6">
      <c r="A64" s="27">
        <v>42</v>
      </c>
      <c r="B64" s="28"/>
      <c r="C64" s="28"/>
      <c r="D64" s="14"/>
      <c r="E64" s="2" t="str">
        <f>VLOOKUP(D64,Φύλλο4!$A$1:$B$101,2)</f>
        <v>μηδέν</v>
      </c>
      <c r="F64" s="19"/>
    </row>
    <row r="65" spans="1:6">
      <c r="A65" s="27">
        <v>43</v>
      </c>
      <c r="B65" s="28"/>
      <c r="C65" s="28"/>
      <c r="D65" s="14"/>
      <c r="E65" s="2" t="str">
        <f>VLOOKUP(D65,Φύλλο4!$A$1:$B$101,2)</f>
        <v>μηδέν</v>
      </c>
      <c r="F65" s="19"/>
    </row>
    <row r="66" spans="1:6">
      <c r="A66" s="27">
        <v>44</v>
      </c>
      <c r="B66" s="28"/>
      <c r="C66" s="28"/>
      <c r="D66" s="14"/>
      <c r="E66" s="2" t="str">
        <f>VLOOKUP(D66,Φύλλο4!$A$1:$B$101,2)</f>
        <v>μηδέν</v>
      </c>
      <c r="F66" s="19"/>
    </row>
    <row r="67" spans="1:6">
      <c r="A67" s="27">
        <v>45</v>
      </c>
      <c r="B67" s="28"/>
      <c r="C67" s="28"/>
      <c r="D67" s="14"/>
      <c r="E67" s="2" t="str">
        <f>VLOOKUP(D67,Φύλλο4!$A$1:$B$101,2)</f>
        <v>μηδέν</v>
      </c>
      <c r="F67" s="19"/>
    </row>
    <row r="69" spans="1:6">
      <c r="D69" s="34" t="s">
        <v>15</v>
      </c>
      <c r="E69" s="34"/>
    </row>
    <row r="70" spans="1:6">
      <c r="D70" s="12"/>
      <c r="E70" s="12"/>
    </row>
    <row r="71" spans="1:6">
      <c r="D71" s="34" t="s">
        <v>16</v>
      </c>
      <c r="E71" s="34"/>
    </row>
    <row r="72" spans="1:6">
      <c r="D72" s="34" t="str">
        <f>C19</f>
        <v>ΣΤΑΪΚΟΠΟΥΛΟΣ ΚΩΝΣΤΑΝΤΙΝΟΣ</v>
      </c>
      <c r="E72" s="34"/>
    </row>
  </sheetData>
  <mergeCells count="13">
    <mergeCell ref="D15:E15"/>
    <mergeCell ref="A7:B7"/>
    <mergeCell ref="F21:F22"/>
    <mergeCell ref="A18:B18"/>
    <mergeCell ref="D69:E69"/>
    <mergeCell ref="D72:E72"/>
    <mergeCell ref="A16:E16"/>
    <mergeCell ref="A19:B19"/>
    <mergeCell ref="D21:E21"/>
    <mergeCell ref="A21:A22"/>
    <mergeCell ref="B21:B22"/>
    <mergeCell ref="C21:C22"/>
    <mergeCell ref="D71:E71"/>
  </mergeCells>
  <hyperlinks>
    <hyperlink ref="B14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D23:D67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72"/>
  <sheetViews>
    <sheetView tabSelected="1" topLeftCell="A7" zoomScale="115" zoomScaleNormal="115" workbookViewId="0">
      <selection activeCell="B23" sqref="B23:C63"/>
    </sheetView>
  </sheetViews>
  <sheetFormatPr defaultRowHeight="15"/>
  <cols>
    <col min="1" max="1" width="6.140625" customWidth="1"/>
    <col min="2" max="2" width="18.140625" customWidth="1"/>
    <col min="3" max="3" width="13.85546875" customWidth="1"/>
    <col min="4" max="4" width="9.42578125" customWidth="1"/>
    <col min="5" max="5" width="10.5703125" customWidth="1"/>
    <col min="6" max="6" width="11.28515625" customWidth="1"/>
    <col min="7" max="7" width="12.7109375" style="4" customWidth="1"/>
    <col min="8" max="8" width="12" customWidth="1"/>
  </cols>
  <sheetData>
    <row r="1" spans="1:9" s="5" customFormat="1"/>
    <row r="2" spans="1:9" s="5" customFormat="1"/>
    <row r="3" spans="1:9" s="5" customFormat="1"/>
    <row r="4" spans="1:9" s="5" customFormat="1"/>
    <row r="5" spans="1:9" s="5" customFormat="1"/>
    <row r="6" spans="1:9" s="5" customFormat="1" ht="35.25" customHeight="1">
      <c r="A6" s="6"/>
      <c r="B6" s="6"/>
      <c r="C6" s="6"/>
      <c r="D6" s="6"/>
      <c r="E6" s="6"/>
      <c r="F6" s="6"/>
      <c r="G6" s="6"/>
    </row>
    <row r="7" spans="1:9" s="5" customFormat="1" ht="15" customHeight="1">
      <c r="A7" s="20" t="s">
        <v>113</v>
      </c>
      <c r="B7" s="20"/>
      <c r="C7" s="20"/>
      <c r="D7" s="20"/>
      <c r="E7" s="20"/>
      <c r="F7" s="6"/>
      <c r="G7" s="6"/>
    </row>
    <row r="8" spans="1:9" s="5" customFormat="1" ht="12.75" customHeight="1">
      <c r="A8" s="20" t="s">
        <v>114</v>
      </c>
      <c r="B8" s="21"/>
      <c r="C8" s="21"/>
      <c r="D8" s="21"/>
      <c r="E8" s="21"/>
      <c r="F8" s="6"/>
      <c r="G8" s="6"/>
    </row>
    <row r="9" spans="1:9" s="8" customFormat="1" ht="11.25" customHeight="1">
      <c r="A9" s="22" t="s">
        <v>115</v>
      </c>
      <c r="B9" s="21"/>
      <c r="C9" s="21"/>
      <c r="D9" s="21"/>
      <c r="E9" s="21"/>
      <c r="F9" s="6"/>
      <c r="G9" s="6"/>
      <c r="H9" s="5"/>
      <c r="I9" s="5"/>
    </row>
    <row r="10" spans="1:9" s="5" customFormat="1" ht="12.75" customHeight="1">
      <c r="A10" s="22" t="s">
        <v>122</v>
      </c>
      <c r="B10" s="24"/>
      <c r="C10" s="24"/>
      <c r="D10" s="24"/>
      <c r="E10" s="21"/>
      <c r="F10" s="6"/>
      <c r="G10" s="6"/>
    </row>
    <row r="11" spans="1:9" s="5" customFormat="1" ht="12" customHeight="1">
      <c r="A11" s="20" t="s">
        <v>117</v>
      </c>
      <c r="B11" s="24"/>
      <c r="C11" s="24"/>
      <c r="D11" s="24"/>
      <c r="E11" s="21"/>
      <c r="F11" s="6"/>
      <c r="G11" s="6"/>
    </row>
    <row r="12" spans="1:9">
      <c r="A12" s="20" t="s">
        <v>123</v>
      </c>
      <c r="B12" s="25"/>
      <c r="C12" s="25"/>
      <c r="D12" s="25"/>
      <c r="E12" s="26"/>
      <c r="G12"/>
    </row>
    <row r="13" spans="1:9">
      <c r="A13" s="20" t="s">
        <v>125</v>
      </c>
      <c r="B13" s="25"/>
      <c r="C13" s="25"/>
      <c r="D13" s="25"/>
      <c r="E13" s="26"/>
      <c r="G13"/>
    </row>
    <row r="14" spans="1:9">
      <c r="A14" s="20" t="s">
        <v>118</v>
      </c>
      <c r="B14" s="29" t="s">
        <v>124</v>
      </c>
      <c r="C14" s="25"/>
      <c r="D14" s="25"/>
      <c r="E14" s="26"/>
      <c r="G14"/>
    </row>
    <row r="15" spans="1:9">
      <c r="A15" s="7"/>
      <c r="E15" s="4"/>
      <c r="F15" s="38" t="str">
        <f>ΠΡΟΟΔΟΣ!D15</f>
        <v>ΤΜΗΜΑ: 4</v>
      </c>
      <c r="G15" s="38"/>
    </row>
    <row r="16" spans="1:9" ht="17.25">
      <c r="A16" s="35" t="s">
        <v>18</v>
      </c>
      <c r="B16" s="35"/>
      <c r="C16" s="35"/>
      <c r="D16" s="35"/>
      <c r="E16" s="35"/>
      <c r="F16" s="35"/>
      <c r="G16" s="35"/>
    </row>
    <row r="18" spans="1:8">
      <c r="A18" s="43" t="s">
        <v>1</v>
      </c>
      <c r="B18" s="43"/>
      <c r="C18" s="44" t="str">
        <f>ΠΡΟΟΔΟΣ!C18</f>
        <v>ΕΚΠΑΙΔΕΥΤΙΚΗ ΨΥΧΟΛΟΓΙΑ</v>
      </c>
      <c r="D18" s="44"/>
      <c r="E18" s="44"/>
      <c r="F18" s="44"/>
      <c r="G18" s="44"/>
    </row>
    <row r="19" spans="1:8">
      <c r="A19" s="43" t="s">
        <v>128</v>
      </c>
      <c r="B19" s="43"/>
      <c r="C19" s="47" t="s">
        <v>130</v>
      </c>
      <c r="D19" s="47"/>
      <c r="E19" s="47"/>
      <c r="F19" s="47"/>
      <c r="G19" s="10"/>
    </row>
    <row r="21" spans="1:8" ht="26.25" customHeight="1">
      <c r="A21" s="41" t="s">
        <v>0</v>
      </c>
      <c r="B21" s="37" t="s">
        <v>120</v>
      </c>
      <c r="C21" s="37" t="s">
        <v>121</v>
      </c>
      <c r="D21" s="41" t="s">
        <v>20</v>
      </c>
      <c r="E21" s="41" t="s">
        <v>17</v>
      </c>
      <c r="F21" s="45" t="s">
        <v>4</v>
      </c>
      <c r="G21" s="46"/>
      <c r="H21" s="37" t="s">
        <v>119</v>
      </c>
    </row>
    <row r="22" spans="1:8" ht="29.25" customHeight="1">
      <c r="A22" s="42"/>
      <c r="B22" s="37"/>
      <c r="C22" s="37"/>
      <c r="D22" s="42"/>
      <c r="E22" s="42"/>
      <c r="F22" s="11" t="s">
        <v>2</v>
      </c>
      <c r="G22" s="11" t="s">
        <v>3</v>
      </c>
      <c r="H22" s="37"/>
    </row>
    <row r="23" spans="1:8">
      <c r="A23" s="9">
        <v>1</v>
      </c>
      <c r="B23" s="28"/>
      <c r="C23" s="28"/>
      <c r="D23" s="17">
        <f>ΠΡΟΟΔΟΣ!$D23</f>
        <v>10</v>
      </c>
      <c r="E23" s="18">
        <v>10</v>
      </c>
      <c r="F23" s="13">
        <f>D23*0.35+E23*0.65</f>
        <v>10</v>
      </c>
      <c r="G23" s="2" t="str">
        <f>VLOOKUP(F23,Φύλλο4!$A$1:$B$101,2)</f>
        <v>δέκα</v>
      </c>
      <c r="H23" s="19">
        <v>1046</v>
      </c>
    </row>
    <row r="24" spans="1:8">
      <c r="A24" s="9">
        <v>2</v>
      </c>
      <c r="B24" s="28"/>
      <c r="C24" s="28"/>
      <c r="D24" s="17">
        <f>ΠΡΟΟΔΟΣ!$D24</f>
        <v>10</v>
      </c>
      <c r="E24" s="18">
        <v>10</v>
      </c>
      <c r="F24" s="13">
        <f t="shared" ref="F24:F67" si="0">D24*0.35+E24*0.65</f>
        <v>10</v>
      </c>
      <c r="G24" s="2" t="str">
        <f>VLOOKUP(F24,Φύλλο4!$A$1:$B$101,2)</f>
        <v>δέκα</v>
      </c>
      <c r="H24" s="19">
        <v>1047</v>
      </c>
    </row>
    <row r="25" spans="1:8">
      <c r="A25" s="9">
        <v>3</v>
      </c>
      <c r="B25" s="28"/>
      <c r="C25" s="28"/>
      <c r="D25" s="17">
        <f>ΠΡΟΟΔΟΣ!$D25</f>
        <v>10</v>
      </c>
      <c r="E25" s="18">
        <v>10</v>
      </c>
      <c r="F25" s="13">
        <f t="shared" si="0"/>
        <v>10</v>
      </c>
      <c r="G25" s="2" t="str">
        <f>VLOOKUP(F25,Φύλλο4!$A$1:$B$101,2)</f>
        <v>δέκα</v>
      </c>
      <c r="H25" s="19">
        <v>1048</v>
      </c>
    </row>
    <row r="26" spans="1:8">
      <c r="A26" s="9">
        <v>4</v>
      </c>
      <c r="B26" s="28"/>
      <c r="C26" s="28"/>
      <c r="D26" s="17">
        <f>ΠΡΟΟΔΟΣ!$D26</f>
        <v>10</v>
      </c>
      <c r="E26" s="18">
        <v>10</v>
      </c>
      <c r="F26" s="13">
        <f t="shared" si="0"/>
        <v>10</v>
      </c>
      <c r="G26" s="2" t="str">
        <f>VLOOKUP(F26,Φύλλο4!$A$1:$B$101,2)</f>
        <v>δέκα</v>
      </c>
      <c r="H26" s="19">
        <v>1049</v>
      </c>
    </row>
    <row r="27" spans="1:8">
      <c r="A27" s="9">
        <v>5</v>
      </c>
      <c r="B27" s="28"/>
      <c r="C27" s="28"/>
      <c r="D27" s="17">
        <f>ΠΡΟΟΔΟΣ!$D27</f>
        <v>10</v>
      </c>
      <c r="E27" s="18">
        <v>10</v>
      </c>
      <c r="F27" s="13">
        <f t="shared" si="0"/>
        <v>10</v>
      </c>
      <c r="G27" s="2" t="str">
        <f>VLOOKUP(F27,Φύλλο4!$A$1:$B$101,2)</f>
        <v>δέκα</v>
      </c>
      <c r="H27" s="19">
        <v>1050</v>
      </c>
    </row>
    <row r="28" spans="1:8">
      <c r="A28" s="9">
        <v>6</v>
      </c>
      <c r="B28" s="28"/>
      <c r="C28" s="28"/>
      <c r="D28" s="17">
        <f>ΠΡΟΟΔΟΣ!$D28</f>
        <v>10</v>
      </c>
      <c r="E28" s="18">
        <v>10</v>
      </c>
      <c r="F28" s="13">
        <f t="shared" si="0"/>
        <v>10</v>
      </c>
      <c r="G28" s="2" t="str">
        <f>VLOOKUP(F28,Φύλλο4!$A$1:$B$101,2)</f>
        <v>δέκα</v>
      </c>
      <c r="H28" s="19">
        <v>1051</v>
      </c>
    </row>
    <row r="29" spans="1:8">
      <c r="A29" s="9">
        <v>7</v>
      </c>
      <c r="B29" s="28"/>
      <c r="C29" s="28"/>
      <c r="D29" s="17">
        <f>ΠΡΟΟΔΟΣ!$D29</f>
        <v>10</v>
      </c>
      <c r="E29" s="18">
        <v>10</v>
      </c>
      <c r="F29" s="13">
        <f t="shared" si="0"/>
        <v>10</v>
      </c>
      <c r="G29" s="2" t="str">
        <f>VLOOKUP(F29,Φύλλο4!$A$1:$B$101,2)</f>
        <v>δέκα</v>
      </c>
      <c r="H29" s="19">
        <v>1052</v>
      </c>
    </row>
    <row r="30" spans="1:8">
      <c r="A30" s="9">
        <v>8</v>
      </c>
      <c r="B30" s="28"/>
      <c r="C30" s="28"/>
      <c r="D30" s="17">
        <f>ΠΡΟΟΔΟΣ!$D30</f>
        <v>10</v>
      </c>
      <c r="E30" s="18">
        <v>10</v>
      </c>
      <c r="F30" s="13">
        <f t="shared" si="0"/>
        <v>10</v>
      </c>
      <c r="G30" s="2" t="str">
        <f>VLOOKUP(F30,Φύλλο4!$A$1:$B$101,2)</f>
        <v>δέκα</v>
      </c>
      <c r="H30" s="19">
        <v>1053</v>
      </c>
    </row>
    <row r="31" spans="1:8">
      <c r="A31" s="9">
        <v>9</v>
      </c>
      <c r="B31" s="28"/>
      <c r="C31" s="28"/>
      <c r="D31" s="17">
        <f>ΠΡΟΟΔΟΣ!$D31</f>
        <v>10</v>
      </c>
      <c r="E31" s="18">
        <v>10</v>
      </c>
      <c r="F31" s="13">
        <f t="shared" si="0"/>
        <v>10</v>
      </c>
      <c r="G31" s="2" t="str">
        <f>VLOOKUP(F31,Φύλλο4!$A$1:$B$101,2)</f>
        <v>δέκα</v>
      </c>
      <c r="H31" s="19">
        <v>1054</v>
      </c>
    </row>
    <row r="32" spans="1:8">
      <c r="A32" s="9">
        <v>10</v>
      </c>
      <c r="B32" s="28"/>
      <c r="C32" s="28"/>
      <c r="D32" s="17">
        <f>ΠΡΟΟΔΟΣ!$D32</f>
        <v>10</v>
      </c>
      <c r="E32" s="18">
        <v>10</v>
      </c>
      <c r="F32" s="13">
        <f t="shared" si="0"/>
        <v>10</v>
      </c>
      <c r="G32" s="2" t="str">
        <f>VLOOKUP(F32,Φύλλο4!$A$1:$B$101,2)</f>
        <v>δέκα</v>
      </c>
      <c r="H32" s="19">
        <v>1055</v>
      </c>
    </row>
    <row r="33" spans="1:8">
      <c r="A33" s="9">
        <v>11</v>
      </c>
      <c r="B33" s="31"/>
      <c r="C33" s="31"/>
      <c r="D33" s="32">
        <f>ΠΡΟΟΔΟΣ!$D33</f>
        <v>10</v>
      </c>
      <c r="E33" s="18">
        <v>10</v>
      </c>
      <c r="F33" s="33">
        <f t="shared" si="0"/>
        <v>10</v>
      </c>
      <c r="G33" s="2" t="str">
        <f>VLOOKUP(F33,Φύλλο4!$A$1:$B$101,2)</f>
        <v>δέκα</v>
      </c>
      <c r="H33" s="19">
        <v>1056</v>
      </c>
    </row>
    <row r="34" spans="1:8">
      <c r="A34" s="9">
        <v>12</v>
      </c>
      <c r="B34" s="28"/>
      <c r="C34" s="28"/>
      <c r="D34" s="17">
        <f>ΠΡΟΟΔΟΣ!$D34</f>
        <v>10</v>
      </c>
      <c r="E34" s="18">
        <v>10</v>
      </c>
      <c r="F34" s="13">
        <f t="shared" si="0"/>
        <v>10</v>
      </c>
      <c r="G34" s="2" t="str">
        <f>VLOOKUP(F34,Φύλλο4!$A$1:$B$101,2)</f>
        <v>δέκα</v>
      </c>
      <c r="H34" s="19">
        <v>1057</v>
      </c>
    </row>
    <row r="35" spans="1:8">
      <c r="A35" s="9">
        <v>13</v>
      </c>
      <c r="B35" s="30"/>
      <c r="C35" s="30"/>
      <c r="D35" s="17">
        <f>ΠΡΟΟΔΟΣ!$D35</f>
        <v>0</v>
      </c>
      <c r="E35" s="18"/>
      <c r="F35" s="13">
        <f t="shared" si="0"/>
        <v>0</v>
      </c>
      <c r="G35" s="2" t="str">
        <f>VLOOKUP(F35,Φύλλο4!$A$1:$B$101,2)</f>
        <v>μηδέν</v>
      </c>
      <c r="H35" s="19">
        <v>1058</v>
      </c>
    </row>
    <row r="36" spans="1:8">
      <c r="A36" s="9">
        <v>14</v>
      </c>
      <c r="B36" s="28"/>
      <c r="C36" s="28"/>
      <c r="D36" s="17">
        <f>ΠΡΟΟΔΟΣ!$D36</f>
        <v>10</v>
      </c>
      <c r="E36" s="18">
        <v>10</v>
      </c>
      <c r="F36" s="13">
        <f t="shared" si="0"/>
        <v>10</v>
      </c>
      <c r="G36" s="2" t="str">
        <f>VLOOKUP(F36,Φύλλο4!$A$1:$B$101,2)</f>
        <v>δέκα</v>
      </c>
      <c r="H36" s="19">
        <v>1059</v>
      </c>
    </row>
    <row r="37" spans="1:8">
      <c r="A37" s="9">
        <v>15</v>
      </c>
      <c r="B37" s="28"/>
      <c r="C37" s="28"/>
      <c r="D37" s="17">
        <f>ΠΡΟΟΔΟΣ!$D37</f>
        <v>10</v>
      </c>
      <c r="E37" s="18">
        <v>10</v>
      </c>
      <c r="F37" s="13">
        <f t="shared" si="0"/>
        <v>10</v>
      </c>
      <c r="G37" s="2" t="str">
        <f>VLOOKUP(F37,Φύλλο4!$A$1:$B$101,2)</f>
        <v>δέκα</v>
      </c>
      <c r="H37" s="19">
        <v>1060</v>
      </c>
    </row>
    <row r="38" spans="1:8">
      <c r="A38" s="9">
        <v>16</v>
      </c>
      <c r="B38" s="28"/>
      <c r="C38" s="28"/>
      <c r="D38" s="17">
        <f>ΠΡΟΟΔΟΣ!$D38</f>
        <v>10</v>
      </c>
      <c r="E38" s="18">
        <v>10</v>
      </c>
      <c r="F38" s="13">
        <f t="shared" si="0"/>
        <v>10</v>
      </c>
      <c r="G38" s="2" t="str">
        <f>VLOOKUP(F38,Φύλλο4!$A$1:$B$101,2)</f>
        <v>δέκα</v>
      </c>
      <c r="H38" s="19">
        <v>1061</v>
      </c>
    </row>
    <row r="39" spans="1:8">
      <c r="A39" s="9">
        <v>17</v>
      </c>
      <c r="B39" s="30"/>
      <c r="C39" s="30"/>
      <c r="D39" s="17">
        <f>ΠΡΟΟΔΟΣ!$D39</f>
        <v>0</v>
      </c>
      <c r="E39" s="18"/>
      <c r="F39" s="13">
        <f t="shared" si="0"/>
        <v>0</v>
      </c>
      <c r="G39" s="2" t="str">
        <f>VLOOKUP(F39,Φύλλο4!$A$1:$B$101,2)</f>
        <v>μηδέν</v>
      </c>
      <c r="H39" s="19">
        <v>1062</v>
      </c>
    </row>
    <row r="40" spans="1:8">
      <c r="A40" s="9">
        <v>18</v>
      </c>
      <c r="B40" s="28"/>
      <c r="C40" s="28"/>
      <c r="D40" s="17">
        <f>ΠΡΟΟΔΟΣ!$D40</f>
        <v>10</v>
      </c>
      <c r="E40" s="18">
        <v>10</v>
      </c>
      <c r="F40" s="13">
        <f t="shared" si="0"/>
        <v>10</v>
      </c>
      <c r="G40" s="2" t="str">
        <f>VLOOKUP(F40,Φύλλο4!$A$1:$B$101,2)</f>
        <v>δέκα</v>
      </c>
      <c r="H40" s="19">
        <v>1063</v>
      </c>
    </row>
    <row r="41" spans="1:8">
      <c r="A41" s="9">
        <v>19</v>
      </c>
      <c r="B41" s="28"/>
      <c r="C41" s="28"/>
      <c r="D41" s="17">
        <f>ΠΡΟΟΔΟΣ!$D41</f>
        <v>10</v>
      </c>
      <c r="E41" s="18">
        <v>10</v>
      </c>
      <c r="F41" s="13">
        <f t="shared" si="0"/>
        <v>10</v>
      </c>
      <c r="G41" s="2" t="str">
        <f>VLOOKUP(F41,Φύλλο4!$A$1:$B$101,2)</f>
        <v>δέκα</v>
      </c>
      <c r="H41" s="19">
        <v>1064</v>
      </c>
    </row>
    <row r="42" spans="1:8">
      <c r="A42" s="9">
        <v>20</v>
      </c>
      <c r="B42" s="28"/>
      <c r="C42" s="28"/>
      <c r="D42" s="17">
        <f>ΠΡΟΟΔΟΣ!$D42</f>
        <v>10</v>
      </c>
      <c r="E42" s="18">
        <v>10</v>
      </c>
      <c r="F42" s="13">
        <f t="shared" si="0"/>
        <v>10</v>
      </c>
      <c r="G42" s="2" t="str">
        <f>VLOOKUP(F42,Φύλλο4!$A$1:$B$101,2)</f>
        <v>δέκα</v>
      </c>
      <c r="H42" s="19">
        <v>1065</v>
      </c>
    </row>
    <row r="43" spans="1:8">
      <c r="A43" s="9">
        <v>21</v>
      </c>
      <c r="B43" s="28"/>
      <c r="C43" s="28"/>
      <c r="D43" s="17">
        <f>ΠΡΟΟΔΟΣ!$D43</f>
        <v>10</v>
      </c>
      <c r="E43" s="18">
        <v>10</v>
      </c>
      <c r="F43" s="13">
        <f t="shared" si="0"/>
        <v>10</v>
      </c>
      <c r="G43" s="2" t="str">
        <f>VLOOKUP(F43,Φύλλο4!$A$1:$B$101,2)</f>
        <v>δέκα</v>
      </c>
      <c r="H43" s="19">
        <v>1066</v>
      </c>
    </row>
    <row r="44" spans="1:8">
      <c r="A44" s="9">
        <v>22</v>
      </c>
      <c r="B44" s="28"/>
      <c r="C44" s="28"/>
      <c r="D44" s="17">
        <f>ΠΡΟΟΔΟΣ!$D44</f>
        <v>10</v>
      </c>
      <c r="E44" s="18">
        <v>10</v>
      </c>
      <c r="F44" s="13">
        <f t="shared" si="0"/>
        <v>10</v>
      </c>
      <c r="G44" s="2" t="str">
        <f>VLOOKUP(F44,Φύλλο4!$A$1:$B$101,2)</f>
        <v>δέκα</v>
      </c>
      <c r="H44" s="19">
        <v>1067</v>
      </c>
    </row>
    <row r="45" spans="1:8">
      <c r="A45" s="9">
        <v>23</v>
      </c>
      <c r="B45" s="28"/>
      <c r="C45" s="28"/>
      <c r="D45" s="17">
        <f>ΠΡΟΟΔΟΣ!$D45</f>
        <v>10</v>
      </c>
      <c r="E45" s="18">
        <v>10</v>
      </c>
      <c r="F45" s="13">
        <f t="shared" si="0"/>
        <v>10</v>
      </c>
      <c r="G45" s="2" t="str">
        <f>VLOOKUP(F45,Φύλλο4!$A$1:$B$101,2)</f>
        <v>δέκα</v>
      </c>
      <c r="H45" s="19">
        <v>1068</v>
      </c>
    </row>
    <row r="46" spans="1:8">
      <c r="A46" s="9">
        <v>24</v>
      </c>
      <c r="B46" s="28"/>
      <c r="C46" s="28"/>
      <c r="D46" s="17">
        <f>ΠΡΟΟΔΟΣ!$D46</f>
        <v>10</v>
      </c>
      <c r="E46" s="18">
        <v>10</v>
      </c>
      <c r="F46" s="13">
        <f t="shared" si="0"/>
        <v>10</v>
      </c>
      <c r="G46" s="2" t="str">
        <f>VLOOKUP(F46,Φύλλο4!$A$1:$B$101,2)</f>
        <v>δέκα</v>
      </c>
      <c r="H46" s="19">
        <v>1069</v>
      </c>
    </row>
    <row r="47" spans="1:8">
      <c r="A47" s="9">
        <v>25</v>
      </c>
      <c r="B47" s="28"/>
      <c r="C47" s="28"/>
      <c r="D47" s="17">
        <f>ΠΡΟΟΔΟΣ!$D47</f>
        <v>10</v>
      </c>
      <c r="E47" s="18">
        <v>10</v>
      </c>
      <c r="F47" s="13">
        <f t="shared" si="0"/>
        <v>10</v>
      </c>
      <c r="G47" s="2" t="str">
        <f>VLOOKUP(F47,Φύλλο4!$A$1:$B$101,2)</f>
        <v>δέκα</v>
      </c>
      <c r="H47" s="19">
        <v>1070</v>
      </c>
    </row>
    <row r="48" spans="1:8">
      <c r="A48" s="9">
        <v>26</v>
      </c>
      <c r="B48" s="28"/>
      <c r="C48" s="28"/>
      <c r="D48" s="17">
        <f>ΠΡΟΟΔΟΣ!$D48</f>
        <v>10</v>
      </c>
      <c r="E48" s="18">
        <v>10</v>
      </c>
      <c r="F48" s="13">
        <f t="shared" si="0"/>
        <v>10</v>
      </c>
      <c r="G48" s="2" t="str">
        <f>VLOOKUP(F48,Φύλλο4!$A$1:$B$101,2)</f>
        <v>δέκα</v>
      </c>
      <c r="H48" s="19">
        <v>1071</v>
      </c>
    </row>
    <row r="49" spans="1:8">
      <c r="A49" s="9">
        <v>27</v>
      </c>
      <c r="B49" s="28"/>
      <c r="C49" s="28"/>
      <c r="D49" s="17">
        <f>ΠΡΟΟΔΟΣ!$D49</f>
        <v>10</v>
      </c>
      <c r="E49" s="18">
        <v>10</v>
      </c>
      <c r="F49" s="13">
        <f t="shared" si="0"/>
        <v>10</v>
      </c>
      <c r="G49" s="2" t="str">
        <f>VLOOKUP(F49,Φύλλο4!$A$1:$B$101,2)</f>
        <v>δέκα</v>
      </c>
      <c r="H49" s="19">
        <v>1072</v>
      </c>
    </row>
    <row r="50" spans="1:8">
      <c r="A50" s="9">
        <v>28</v>
      </c>
      <c r="B50" s="28"/>
      <c r="C50" s="28"/>
      <c r="D50" s="17">
        <f>ΠΡΟΟΔΟΣ!$D50</f>
        <v>10</v>
      </c>
      <c r="E50" s="18">
        <v>10</v>
      </c>
      <c r="F50" s="13">
        <f t="shared" si="0"/>
        <v>10</v>
      </c>
      <c r="G50" s="2" t="str">
        <f>VLOOKUP(F50,Φύλλο4!$A$1:$B$101,2)</f>
        <v>δέκα</v>
      </c>
      <c r="H50" s="19">
        <v>1073</v>
      </c>
    </row>
    <row r="51" spans="1:8">
      <c r="A51" s="9">
        <v>29</v>
      </c>
      <c r="B51" s="28"/>
      <c r="C51" s="28"/>
      <c r="D51" s="17">
        <f>ΠΡΟΟΔΟΣ!$D51</f>
        <v>10</v>
      </c>
      <c r="E51" s="18">
        <v>10</v>
      </c>
      <c r="F51" s="13">
        <f t="shared" si="0"/>
        <v>10</v>
      </c>
      <c r="G51" s="2" t="str">
        <f>VLOOKUP(F51,Φύλλο4!$A$1:$B$101,2)</f>
        <v>δέκα</v>
      </c>
      <c r="H51" s="19">
        <v>1074</v>
      </c>
    </row>
    <row r="52" spans="1:8">
      <c r="A52" s="9">
        <v>30</v>
      </c>
      <c r="B52" s="28"/>
      <c r="C52" s="28"/>
      <c r="D52" s="17">
        <f>ΠΡΟΟΔΟΣ!$D52</f>
        <v>10</v>
      </c>
      <c r="E52" s="18">
        <v>10</v>
      </c>
      <c r="F52" s="13">
        <f t="shared" si="0"/>
        <v>10</v>
      </c>
      <c r="G52" s="2" t="str">
        <f>VLOOKUP(F52,Φύλλο4!$A$1:$B$101,2)</f>
        <v>δέκα</v>
      </c>
      <c r="H52" s="19">
        <v>1075</v>
      </c>
    </row>
    <row r="53" spans="1:8">
      <c r="A53" s="9">
        <v>31</v>
      </c>
      <c r="B53" s="28"/>
      <c r="C53" s="28"/>
      <c r="D53" s="17">
        <f>ΠΡΟΟΔΟΣ!$D53</f>
        <v>10</v>
      </c>
      <c r="E53" s="18">
        <v>10</v>
      </c>
      <c r="F53" s="13">
        <f t="shared" si="0"/>
        <v>10</v>
      </c>
      <c r="G53" s="2" t="str">
        <f>VLOOKUP(F53,Φύλλο4!$A$1:$B$101,2)</f>
        <v>δέκα</v>
      </c>
      <c r="H53" s="19">
        <v>1076</v>
      </c>
    </row>
    <row r="54" spans="1:8">
      <c r="A54" s="9">
        <v>32</v>
      </c>
      <c r="B54" s="28"/>
      <c r="C54" s="28"/>
      <c r="D54" s="17">
        <f>ΠΡΟΟΔΟΣ!$D54</f>
        <v>10</v>
      </c>
      <c r="E54" s="18">
        <v>10</v>
      </c>
      <c r="F54" s="13">
        <f t="shared" si="0"/>
        <v>10</v>
      </c>
      <c r="G54" s="2" t="str">
        <f>VLOOKUP(F54,Φύλλο4!$A$1:$B$101,2)</f>
        <v>δέκα</v>
      </c>
      <c r="H54" s="19">
        <v>1077</v>
      </c>
    </row>
    <row r="55" spans="1:8">
      <c r="A55" s="9">
        <v>33</v>
      </c>
      <c r="B55" s="28"/>
      <c r="C55" s="28"/>
      <c r="D55" s="17">
        <f>ΠΡΟΟΔΟΣ!$D55</f>
        <v>10</v>
      </c>
      <c r="E55" s="18">
        <v>10</v>
      </c>
      <c r="F55" s="13">
        <f t="shared" si="0"/>
        <v>10</v>
      </c>
      <c r="G55" s="2" t="str">
        <f>VLOOKUP(F55,Φύλλο4!$A$1:$B$101,2)</f>
        <v>δέκα</v>
      </c>
      <c r="H55" s="19">
        <v>2458</v>
      </c>
    </row>
    <row r="56" spans="1:8">
      <c r="A56" s="9">
        <v>34</v>
      </c>
      <c r="B56" s="28"/>
      <c r="C56" s="28"/>
      <c r="D56" s="17">
        <f>ΠΡΟΟΔΟΣ!$D56</f>
        <v>10</v>
      </c>
      <c r="E56" s="18">
        <v>10</v>
      </c>
      <c r="F56" s="13">
        <f t="shared" si="0"/>
        <v>10</v>
      </c>
      <c r="G56" s="2" t="str">
        <f>VLOOKUP(F56,Φύλλο4!$A$1:$B$101,2)</f>
        <v>δέκα</v>
      </c>
      <c r="H56" s="19">
        <v>1078</v>
      </c>
    </row>
    <row r="57" spans="1:8">
      <c r="A57" s="9">
        <v>35</v>
      </c>
      <c r="B57" s="28"/>
      <c r="C57" s="28"/>
      <c r="D57" s="17">
        <f>ΠΡΟΟΔΟΣ!$D57</f>
        <v>10</v>
      </c>
      <c r="E57" s="18">
        <v>10</v>
      </c>
      <c r="F57" s="13">
        <f t="shared" si="0"/>
        <v>10</v>
      </c>
      <c r="G57" s="2" t="str">
        <f>VLOOKUP(F57,Φύλλο4!$A$1:$B$101,2)</f>
        <v>δέκα</v>
      </c>
      <c r="H57" s="19">
        <v>1079</v>
      </c>
    </row>
    <row r="58" spans="1:8">
      <c r="A58" s="9">
        <v>36</v>
      </c>
      <c r="B58" s="30"/>
      <c r="C58" s="30"/>
      <c r="D58" s="17">
        <f>ΠΡΟΟΔΟΣ!$D58</f>
        <v>0</v>
      </c>
      <c r="E58" s="18"/>
      <c r="F58" s="13">
        <f t="shared" si="0"/>
        <v>0</v>
      </c>
      <c r="G58" s="2" t="str">
        <f>VLOOKUP(F58,Φύλλο4!$A$1:$B$101,2)</f>
        <v>μηδέν</v>
      </c>
      <c r="H58" s="19">
        <v>1080</v>
      </c>
    </row>
    <row r="59" spans="1:8">
      <c r="A59" s="9">
        <v>37</v>
      </c>
      <c r="B59" s="28"/>
      <c r="C59" s="28"/>
      <c r="D59" s="17">
        <f>ΠΡΟΟΔΟΣ!$D59</f>
        <v>10</v>
      </c>
      <c r="E59" s="18">
        <v>10</v>
      </c>
      <c r="F59" s="13">
        <f t="shared" si="0"/>
        <v>10</v>
      </c>
      <c r="G59" s="2" t="str">
        <f>VLOOKUP(F59,Φύλλο4!$A$1:$B$101,2)</f>
        <v>δέκα</v>
      </c>
      <c r="H59" s="19">
        <v>1081</v>
      </c>
    </row>
    <row r="60" spans="1:8">
      <c r="A60" s="9">
        <v>38</v>
      </c>
      <c r="B60" s="28"/>
      <c r="C60" s="28"/>
      <c r="D60" s="17">
        <f>ΠΡΟΟΔΟΣ!$D60</f>
        <v>10</v>
      </c>
      <c r="E60" s="18">
        <v>10</v>
      </c>
      <c r="F60" s="13">
        <f t="shared" si="0"/>
        <v>10</v>
      </c>
      <c r="G60" s="2" t="str">
        <f>VLOOKUP(F60,Φύλλο4!$A$1:$B$101,2)</f>
        <v>δέκα</v>
      </c>
      <c r="H60" s="19">
        <v>1082</v>
      </c>
    </row>
    <row r="61" spans="1:8">
      <c r="A61" s="9">
        <v>39</v>
      </c>
      <c r="B61" s="28"/>
      <c r="C61" s="28"/>
      <c r="D61" s="17">
        <f>ΠΡΟΟΔΟΣ!$D61</f>
        <v>10</v>
      </c>
      <c r="E61" s="18">
        <v>10</v>
      </c>
      <c r="F61" s="13">
        <f t="shared" si="0"/>
        <v>10</v>
      </c>
      <c r="G61" s="2" t="str">
        <f>VLOOKUP(F61,Φύλλο4!$A$1:$B$101,2)</f>
        <v>δέκα</v>
      </c>
      <c r="H61" s="19">
        <v>1083</v>
      </c>
    </row>
    <row r="62" spans="1:8">
      <c r="A62" s="9">
        <v>40</v>
      </c>
      <c r="B62" s="28"/>
      <c r="C62" s="28"/>
      <c r="D62" s="17">
        <f>ΠΡΟΟΔΟΣ!$D62</f>
        <v>10</v>
      </c>
      <c r="E62" s="18">
        <v>10</v>
      </c>
      <c r="F62" s="13">
        <f t="shared" si="0"/>
        <v>10</v>
      </c>
      <c r="G62" s="2" t="str">
        <f>VLOOKUP(F62,Φύλλο4!$A$1:$B$101,2)</f>
        <v>δέκα</v>
      </c>
      <c r="H62" s="19">
        <v>1084</v>
      </c>
    </row>
    <row r="63" spans="1:8">
      <c r="A63" s="9">
        <v>41</v>
      </c>
      <c r="B63" s="28"/>
      <c r="C63" s="28"/>
      <c r="D63" s="17">
        <f>ΠΡΟΟΔΟΣ!$D63</f>
        <v>10</v>
      </c>
      <c r="E63" s="18">
        <v>10</v>
      </c>
      <c r="F63" s="13">
        <f t="shared" si="0"/>
        <v>10</v>
      </c>
      <c r="G63" s="2" t="str">
        <f>VLOOKUP(F63,Φύλλο4!$A$1:$B$101,2)</f>
        <v>δέκα</v>
      </c>
      <c r="H63" s="19">
        <v>1085</v>
      </c>
    </row>
    <row r="64" spans="1:8">
      <c r="A64" s="9">
        <v>42</v>
      </c>
      <c r="B64" s="28"/>
      <c r="C64" s="28"/>
      <c r="D64" s="17">
        <f>ΠΡΟΟΔΟΣ!$D64</f>
        <v>0</v>
      </c>
      <c r="E64" s="18"/>
      <c r="F64" s="13">
        <f t="shared" si="0"/>
        <v>0</v>
      </c>
      <c r="G64" s="2" t="str">
        <f>VLOOKUP(F64,Φύλλο4!$A$1:$B$101,2)</f>
        <v>μηδέν</v>
      </c>
      <c r="H64" s="19"/>
    </row>
    <row r="65" spans="1:8">
      <c r="A65" s="9">
        <v>43</v>
      </c>
      <c r="B65" s="28"/>
      <c r="C65" s="28"/>
      <c r="D65" s="17">
        <f>ΠΡΟΟΔΟΣ!$D65</f>
        <v>0</v>
      </c>
      <c r="E65" s="18"/>
      <c r="F65" s="13">
        <f t="shared" si="0"/>
        <v>0</v>
      </c>
      <c r="G65" s="2" t="str">
        <f>VLOOKUP(F65,Φύλλο4!$A$1:$B$101,2)</f>
        <v>μηδέν</v>
      </c>
      <c r="H65" s="19"/>
    </row>
    <row r="66" spans="1:8">
      <c r="A66" s="9">
        <v>44</v>
      </c>
      <c r="B66" s="28"/>
      <c r="C66" s="28"/>
      <c r="D66" s="17">
        <f>ΠΡΟΟΔΟΣ!$D66</f>
        <v>0</v>
      </c>
      <c r="E66" s="18"/>
      <c r="F66" s="13">
        <f t="shared" si="0"/>
        <v>0</v>
      </c>
      <c r="G66" s="2" t="str">
        <f>VLOOKUP(F66,Φύλλο4!$A$1:$B$101,2)</f>
        <v>μηδέν</v>
      </c>
      <c r="H66" s="19"/>
    </row>
    <row r="67" spans="1:8">
      <c r="A67" s="9">
        <v>45</v>
      </c>
      <c r="B67" s="28"/>
      <c r="C67" s="28"/>
      <c r="D67" s="17">
        <f>ΠΡΟΟΔΟΣ!$D67</f>
        <v>0</v>
      </c>
      <c r="E67" s="18"/>
      <c r="F67" s="13">
        <f t="shared" si="0"/>
        <v>0</v>
      </c>
      <c r="G67" s="2" t="str">
        <f>VLOOKUP(F67,Φύλλο4!$A$1:$B$101,2)</f>
        <v>μηδέν</v>
      </c>
      <c r="H67" s="19"/>
    </row>
    <row r="69" spans="1:8">
      <c r="F69" s="34" t="s">
        <v>15</v>
      </c>
      <c r="G69" s="34"/>
    </row>
    <row r="70" spans="1:8">
      <c r="F70" s="12"/>
      <c r="G70" s="12"/>
    </row>
    <row r="71" spans="1:8">
      <c r="F71" s="34" t="s">
        <v>16</v>
      </c>
      <c r="G71" s="34"/>
    </row>
    <row r="72" spans="1:8">
      <c r="F72" s="34" t="str">
        <f>C19</f>
        <v>ΣΤΑΪΚΟΠΟΥΛΟΣ ΚΩΝΣΤΑΝΤΙΝΟΣ</v>
      </c>
      <c r="G72" s="34"/>
    </row>
  </sheetData>
  <mergeCells count="16">
    <mergeCell ref="H21:H22"/>
    <mergeCell ref="F71:G71"/>
    <mergeCell ref="F72:G72"/>
    <mergeCell ref="F21:G21"/>
    <mergeCell ref="C19:F19"/>
    <mergeCell ref="F69:G69"/>
    <mergeCell ref="F15:G15"/>
    <mergeCell ref="A21:A22"/>
    <mergeCell ref="D21:D22"/>
    <mergeCell ref="E21:E22"/>
    <mergeCell ref="A16:G16"/>
    <mergeCell ref="A18:B18"/>
    <mergeCell ref="A19:B19"/>
    <mergeCell ref="C18:G18"/>
    <mergeCell ref="B21:B22"/>
    <mergeCell ref="C21:C22"/>
  </mergeCells>
  <conditionalFormatting sqref="E23:E67">
    <cfRule type="cellIs" dxfId="0" priority="2" operator="lessThan">
      <formula>4</formula>
    </cfRule>
  </conditionalFormatting>
  <hyperlinks>
    <hyperlink ref="B14" r:id="rId1"/>
  </hyperlinks>
  <pageMargins left="0.25" right="0.25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Φύλλο4!$A$1:$A$101</xm:f>
          </x14:formula1>
          <xm:sqref>E23:E67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B101"/>
  <sheetViews>
    <sheetView workbookViewId="0">
      <selection activeCell="G66" sqref="G66"/>
    </sheetView>
  </sheetViews>
  <sheetFormatPr defaultRowHeight="15"/>
  <cols>
    <col min="2" max="2" width="27.42578125" bestFit="1" customWidth="1"/>
  </cols>
  <sheetData>
    <row r="1" spans="1:2">
      <c r="A1">
        <v>0</v>
      </c>
      <c r="B1" t="s">
        <v>14</v>
      </c>
    </row>
    <row r="2" spans="1:2">
      <c r="A2">
        <v>0.1</v>
      </c>
      <c r="B2" t="s">
        <v>22</v>
      </c>
    </row>
    <row r="3" spans="1:2">
      <c r="A3">
        <v>0.2</v>
      </c>
      <c r="B3" t="s">
        <v>23</v>
      </c>
    </row>
    <row r="4" spans="1:2">
      <c r="A4">
        <v>0.3</v>
      </c>
      <c r="B4" t="s">
        <v>24</v>
      </c>
    </row>
    <row r="5" spans="1:2">
      <c r="A5">
        <v>0.4</v>
      </c>
      <c r="B5" t="s">
        <v>25</v>
      </c>
    </row>
    <row r="6" spans="1:2">
      <c r="A6">
        <v>0.5</v>
      </c>
      <c r="B6" t="s">
        <v>26</v>
      </c>
    </row>
    <row r="7" spans="1:2">
      <c r="A7">
        <v>0.6</v>
      </c>
      <c r="B7" t="s">
        <v>27</v>
      </c>
    </row>
    <row r="8" spans="1:2">
      <c r="A8">
        <v>0.7</v>
      </c>
      <c r="B8" t="s">
        <v>28</v>
      </c>
    </row>
    <row r="9" spans="1:2">
      <c r="A9">
        <v>0.8</v>
      </c>
      <c r="B9" t="s">
        <v>29</v>
      </c>
    </row>
    <row r="10" spans="1:2">
      <c r="A10">
        <v>0.9</v>
      </c>
      <c r="B10" t="s">
        <v>30</v>
      </c>
    </row>
    <row r="11" spans="1:2">
      <c r="A11">
        <v>1</v>
      </c>
      <c r="B11" t="s">
        <v>112</v>
      </c>
    </row>
    <row r="12" spans="1:2">
      <c r="A12">
        <v>1.1000000000000001</v>
      </c>
      <c r="B12" t="s">
        <v>31</v>
      </c>
    </row>
    <row r="13" spans="1:2">
      <c r="A13">
        <v>1.2</v>
      </c>
      <c r="B13" t="s">
        <v>32</v>
      </c>
    </row>
    <row r="14" spans="1:2">
      <c r="A14">
        <v>1.3</v>
      </c>
      <c r="B14" t="s">
        <v>33</v>
      </c>
    </row>
    <row r="15" spans="1:2">
      <c r="A15">
        <v>1.4</v>
      </c>
      <c r="B15" t="s">
        <v>34</v>
      </c>
    </row>
    <row r="16" spans="1:2">
      <c r="A16">
        <v>1.5</v>
      </c>
      <c r="B16" t="s">
        <v>35</v>
      </c>
    </row>
    <row r="17" spans="1:2">
      <c r="A17">
        <v>1.6</v>
      </c>
      <c r="B17" t="s">
        <v>36</v>
      </c>
    </row>
    <row r="18" spans="1:2">
      <c r="A18">
        <v>1.7</v>
      </c>
      <c r="B18" t="s">
        <v>37</v>
      </c>
    </row>
    <row r="19" spans="1:2">
      <c r="A19">
        <v>1.8</v>
      </c>
      <c r="B19" t="s">
        <v>38</v>
      </c>
    </row>
    <row r="20" spans="1:2">
      <c r="A20">
        <v>1.9</v>
      </c>
      <c r="B20" t="s">
        <v>39</v>
      </c>
    </row>
    <row r="21" spans="1:2">
      <c r="A21">
        <v>2</v>
      </c>
      <c r="B21" t="s">
        <v>5</v>
      </c>
    </row>
    <row r="22" spans="1:2">
      <c r="A22">
        <v>2.1</v>
      </c>
      <c r="B22" t="s">
        <v>40</v>
      </c>
    </row>
    <row r="23" spans="1:2">
      <c r="A23">
        <v>2.2000000000000002</v>
      </c>
      <c r="B23" t="s">
        <v>41</v>
      </c>
    </row>
    <row r="24" spans="1:2">
      <c r="A24">
        <v>2.2999999999999998</v>
      </c>
      <c r="B24" t="s">
        <v>42</v>
      </c>
    </row>
    <row r="25" spans="1:2">
      <c r="A25">
        <v>2.4</v>
      </c>
      <c r="B25" t="s">
        <v>43</v>
      </c>
    </row>
    <row r="26" spans="1:2">
      <c r="A26">
        <v>2.5</v>
      </c>
      <c r="B26" t="s">
        <v>44</v>
      </c>
    </row>
    <row r="27" spans="1:2">
      <c r="A27">
        <v>2.6</v>
      </c>
      <c r="B27" t="s">
        <v>45</v>
      </c>
    </row>
    <row r="28" spans="1:2">
      <c r="A28">
        <v>2.7</v>
      </c>
      <c r="B28" t="s">
        <v>46</v>
      </c>
    </row>
    <row r="29" spans="1:2">
      <c r="A29">
        <v>2.8</v>
      </c>
      <c r="B29" t="s">
        <v>47</v>
      </c>
    </row>
    <row r="30" spans="1:2">
      <c r="A30">
        <v>2.9</v>
      </c>
      <c r="B30" t="s">
        <v>48</v>
      </c>
    </row>
    <row r="31" spans="1:2">
      <c r="A31">
        <v>3</v>
      </c>
      <c r="B31" t="s">
        <v>6</v>
      </c>
    </row>
    <row r="32" spans="1:2">
      <c r="A32">
        <v>3.1</v>
      </c>
      <c r="B32" t="s">
        <v>49</v>
      </c>
    </row>
    <row r="33" spans="1:2">
      <c r="A33">
        <v>3.2</v>
      </c>
      <c r="B33" t="s">
        <v>50</v>
      </c>
    </row>
    <row r="34" spans="1:2">
      <c r="A34">
        <v>3.3</v>
      </c>
      <c r="B34" t="s">
        <v>51</v>
      </c>
    </row>
    <row r="35" spans="1:2">
      <c r="A35">
        <v>3.4</v>
      </c>
      <c r="B35" t="s">
        <v>52</v>
      </c>
    </row>
    <row r="36" spans="1:2">
      <c r="A36">
        <v>3.5</v>
      </c>
      <c r="B36" t="s">
        <v>53</v>
      </c>
    </row>
    <row r="37" spans="1:2">
      <c r="A37">
        <v>3.6</v>
      </c>
      <c r="B37" t="s">
        <v>54</v>
      </c>
    </row>
    <row r="38" spans="1:2">
      <c r="A38">
        <v>3.7</v>
      </c>
      <c r="B38" t="s">
        <v>55</v>
      </c>
    </row>
    <row r="39" spans="1:2">
      <c r="A39">
        <v>3.8</v>
      </c>
      <c r="B39" t="s">
        <v>56</v>
      </c>
    </row>
    <row r="40" spans="1:2">
      <c r="A40">
        <v>3.9</v>
      </c>
      <c r="B40" t="s">
        <v>57</v>
      </c>
    </row>
    <row r="41" spans="1:2">
      <c r="A41">
        <v>4</v>
      </c>
      <c r="B41" t="s">
        <v>7</v>
      </c>
    </row>
    <row r="42" spans="1:2">
      <c r="A42">
        <v>4.0999999999999996</v>
      </c>
      <c r="B42" t="s">
        <v>58</v>
      </c>
    </row>
    <row r="43" spans="1:2">
      <c r="A43">
        <v>4.2</v>
      </c>
      <c r="B43" t="s">
        <v>59</v>
      </c>
    </row>
    <row r="44" spans="1:2">
      <c r="A44">
        <v>4.3</v>
      </c>
      <c r="B44" t="s">
        <v>60</v>
      </c>
    </row>
    <row r="45" spans="1:2">
      <c r="A45">
        <v>4.4000000000000004</v>
      </c>
      <c r="B45" t="s">
        <v>61</v>
      </c>
    </row>
    <row r="46" spans="1:2">
      <c r="A46">
        <v>4.5</v>
      </c>
      <c r="B46" t="s">
        <v>62</v>
      </c>
    </row>
    <row r="47" spans="1:2">
      <c r="A47">
        <v>4.5999999999999996</v>
      </c>
      <c r="B47" t="s">
        <v>63</v>
      </c>
    </row>
    <row r="48" spans="1:2">
      <c r="A48">
        <v>4.7</v>
      </c>
      <c r="B48" t="s">
        <v>64</v>
      </c>
    </row>
    <row r="49" spans="1:2">
      <c r="A49">
        <v>4.8</v>
      </c>
      <c r="B49" t="s">
        <v>65</v>
      </c>
    </row>
    <row r="50" spans="1:2">
      <c r="A50">
        <v>4.9000000000000004</v>
      </c>
      <c r="B50" t="s">
        <v>66</v>
      </c>
    </row>
    <row r="51" spans="1:2">
      <c r="A51">
        <v>5</v>
      </c>
      <c r="B51" t="s">
        <v>8</v>
      </c>
    </row>
    <row r="52" spans="1:2">
      <c r="A52">
        <v>5.0999999999999996</v>
      </c>
      <c r="B52" t="s">
        <v>67</v>
      </c>
    </row>
    <row r="53" spans="1:2">
      <c r="A53">
        <v>5.2</v>
      </c>
      <c r="B53" t="s">
        <v>68</v>
      </c>
    </row>
    <row r="54" spans="1:2">
      <c r="A54">
        <v>5.3</v>
      </c>
      <c r="B54" t="s">
        <v>69</v>
      </c>
    </row>
    <row r="55" spans="1:2">
      <c r="A55">
        <v>5.4</v>
      </c>
      <c r="B55" t="s">
        <v>70</v>
      </c>
    </row>
    <row r="56" spans="1:2">
      <c r="A56">
        <v>5.5</v>
      </c>
      <c r="B56" t="s">
        <v>71</v>
      </c>
    </row>
    <row r="57" spans="1:2">
      <c r="A57">
        <v>5.6</v>
      </c>
      <c r="B57" t="s">
        <v>72</v>
      </c>
    </row>
    <row r="58" spans="1:2">
      <c r="A58">
        <v>5.7</v>
      </c>
      <c r="B58" t="s">
        <v>73</v>
      </c>
    </row>
    <row r="59" spans="1:2">
      <c r="A59">
        <v>5.8</v>
      </c>
      <c r="B59" t="s">
        <v>74</v>
      </c>
    </row>
    <row r="60" spans="1:2">
      <c r="A60">
        <v>5.9</v>
      </c>
      <c r="B60" t="s">
        <v>75</v>
      </c>
    </row>
    <row r="61" spans="1:2">
      <c r="A61">
        <v>6</v>
      </c>
      <c r="B61" t="s">
        <v>9</v>
      </c>
    </row>
    <row r="62" spans="1:2">
      <c r="A62">
        <v>6.1</v>
      </c>
      <c r="B62" t="s">
        <v>76</v>
      </c>
    </row>
    <row r="63" spans="1:2">
      <c r="A63">
        <v>6.2</v>
      </c>
      <c r="B63" t="s">
        <v>77</v>
      </c>
    </row>
    <row r="64" spans="1:2">
      <c r="A64">
        <v>6.3</v>
      </c>
      <c r="B64" t="s">
        <v>78</v>
      </c>
    </row>
    <row r="65" spans="1:2">
      <c r="A65">
        <v>6.4</v>
      </c>
      <c r="B65" t="s">
        <v>79</v>
      </c>
    </row>
    <row r="66" spans="1:2">
      <c r="A66">
        <v>6.5</v>
      </c>
      <c r="B66" t="s">
        <v>80</v>
      </c>
    </row>
    <row r="67" spans="1:2">
      <c r="A67">
        <v>6.6</v>
      </c>
      <c r="B67" t="s">
        <v>81</v>
      </c>
    </row>
    <row r="68" spans="1:2">
      <c r="A68" s="16">
        <v>6.7</v>
      </c>
      <c r="B68" t="s">
        <v>82</v>
      </c>
    </row>
    <row r="69" spans="1:2">
      <c r="A69" s="16">
        <v>6.8</v>
      </c>
      <c r="B69" t="s">
        <v>83</v>
      </c>
    </row>
    <row r="70" spans="1:2">
      <c r="A70">
        <v>6.9</v>
      </c>
      <c r="B70" t="s">
        <v>84</v>
      </c>
    </row>
    <row r="71" spans="1:2">
      <c r="A71">
        <v>7</v>
      </c>
      <c r="B71" t="s">
        <v>10</v>
      </c>
    </row>
    <row r="72" spans="1:2">
      <c r="A72">
        <v>7.1</v>
      </c>
      <c r="B72" t="s">
        <v>85</v>
      </c>
    </row>
    <row r="73" spans="1:2">
      <c r="A73">
        <v>7.2</v>
      </c>
      <c r="B73" t="s">
        <v>86</v>
      </c>
    </row>
    <row r="74" spans="1:2">
      <c r="A74">
        <v>7.3</v>
      </c>
      <c r="B74" t="s">
        <v>87</v>
      </c>
    </row>
    <row r="75" spans="1:2">
      <c r="A75">
        <v>7.4</v>
      </c>
      <c r="B75" t="s">
        <v>88</v>
      </c>
    </row>
    <row r="76" spans="1:2">
      <c r="A76">
        <v>7.5</v>
      </c>
      <c r="B76" t="s">
        <v>89</v>
      </c>
    </row>
    <row r="77" spans="1:2">
      <c r="A77">
        <v>7.6</v>
      </c>
      <c r="B77" t="s">
        <v>90</v>
      </c>
    </row>
    <row r="78" spans="1:2">
      <c r="A78">
        <v>7.7</v>
      </c>
      <c r="B78" t="s">
        <v>91</v>
      </c>
    </row>
    <row r="79" spans="1:2">
      <c r="A79">
        <v>7.8</v>
      </c>
      <c r="B79" t="s">
        <v>92</v>
      </c>
    </row>
    <row r="80" spans="1:2">
      <c r="A80">
        <v>7.9</v>
      </c>
      <c r="B80" t="s">
        <v>93</v>
      </c>
    </row>
    <row r="81" spans="1:2">
      <c r="A81">
        <v>8</v>
      </c>
      <c r="B81" t="s">
        <v>11</v>
      </c>
    </row>
    <row r="82" spans="1:2">
      <c r="A82">
        <v>8.1</v>
      </c>
      <c r="B82" t="s">
        <v>94</v>
      </c>
    </row>
    <row r="83" spans="1:2">
      <c r="A83">
        <v>8.1999999999999993</v>
      </c>
      <c r="B83" t="s">
        <v>95</v>
      </c>
    </row>
    <row r="84" spans="1:2">
      <c r="A84">
        <v>8.3000000000000007</v>
      </c>
      <c r="B84" t="s">
        <v>96</v>
      </c>
    </row>
    <row r="85" spans="1:2">
      <c r="A85">
        <v>8.4</v>
      </c>
      <c r="B85" t="s">
        <v>97</v>
      </c>
    </row>
    <row r="86" spans="1:2">
      <c r="A86">
        <v>8.5</v>
      </c>
      <c r="B86" t="s">
        <v>98</v>
      </c>
    </row>
    <row r="87" spans="1:2">
      <c r="A87">
        <v>8.6</v>
      </c>
      <c r="B87" t="s">
        <v>99</v>
      </c>
    </row>
    <row r="88" spans="1:2">
      <c r="A88">
        <v>8.6999999999999993</v>
      </c>
      <c r="B88" t="s">
        <v>100</v>
      </c>
    </row>
    <row r="89" spans="1:2">
      <c r="A89">
        <v>8.8000000000000007</v>
      </c>
      <c r="B89" t="s">
        <v>101</v>
      </c>
    </row>
    <row r="90" spans="1:2">
      <c r="A90">
        <v>8.9</v>
      </c>
      <c r="B90" t="s">
        <v>102</v>
      </c>
    </row>
    <row r="91" spans="1:2">
      <c r="A91">
        <v>9</v>
      </c>
      <c r="B91" t="s">
        <v>12</v>
      </c>
    </row>
    <row r="92" spans="1:2">
      <c r="A92">
        <v>9.1</v>
      </c>
      <c r="B92" t="s">
        <v>103</v>
      </c>
    </row>
    <row r="93" spans="1:2">
      <c r="A93">
        <v>9.1999999999999993</v>
      </c>
      <c r="B93" t="s">
        <v>104</v>
      </c>
    </row>
    <row r="94" spans="1:2">
      <c r="A94">
        <v>9.3000000000000007</v>
      </c>
      <c r="B94" t="s">
        <v>105</v>
      </c>
    </row>
    <row r="95" spans="1:2">
      <c r="A95">
        <v>9.4</v>
      </c>
      <c r="B95" t="s">
        <v>106</v>
      </c>
    </row>
    <row r="96" spans="1:2">
      <c r="A96">
        <v>9.5</v>
      </c>
      <c r="B96" t="s">
        <v>107</v>
      </c>
    </row>
    <row r="97" spans="1:2">
      <c r="A97">
        <v>9.6</v>
      </c>
      <c r="B97" t="s">
        <v>108</v>
      </c>
    </row>
    <row r="98" spans="1:2">
      <c r="A98">
        <v>9.6999999999999993</v>
      </c>
      <c r="B98" t="s">
        <v>109</v>
      </c>
    </row>
    <row r="99" spans="1:2">
      <c r="A99">
        <v>9.8000000000000007</v>
      </c>
      <c r="B99" t="s">
        <v>110</v>
      </c>
    </row>
    <row r="100" spans="1:2">
      <c r="A100">
        <v>9.9</v>
      </c>
      <c r="B100" t="s">
        <v>111</v>
      </c>
    </row>
    <row r="101" spans="1:2">
      <c r="A101">
        <v>10</v>
      </c>
      <c r="B10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ΠΡΟΟΔΟΣ</vt:lpstr>
      <vt:lpstr>ΤΕΛΙΚΗ_ΕΞΕΤΑΣΗ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</dc:creator>
  <cp:lastModifiedBy>User</cp:lastModifiedBy>
  <cp:lastPrinted>2016-12-13T10:17:49Z</cp:lastPrinted>
  <dcterms:created xsi:type="dcterms:W3CDTF">2015-12-16T12:20:10Z</dcterms:created>
  <dcterms:modified xsi:type="dcterms:W3CDTF">2025-06-04T06:43:04Z</dcterms:modified>
</cp:coreProperties>
</file>